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omein.lokaal\UsersHome$\jasper.verweij\Desktop\"/>
    </mc:Choice>
  </mc:AlternateContent>
  <bookViews>
    <workbookView xWindow="0" yWindow="0" windowWidth="24000" windowHeight="8235" activeTab="3"/>
  </bookViews>
  <sheets>
    <sheet name="draaitabel" sheetId="3" r:id="rId1"/>
    <sheet name="nederland m.a." sheetId="4" r:id="rId2"/>
    <sheet name="medaillespiegel" sheetId="5" r:id="rId3"/>
    <sheet name="nederland-plakken" sheetId="6" r:id="rId4"/>
    <sheet name="data" sheetId="1" r:id="rId5"/>
  </sheets>
  <definedNames>
    <definedName name="_xlnm._FilterDatabase" localSheetId="4" hidden="1">data!$A$1:$K$1</definedName>
  </definedNames>
  <calcPr calcId="152511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4" l="1"/>
  <c r="P116" i="1"/>
  <c r="Q116" i="1"/>
  <c r="O116" i="1"/>
  <c r="N116" i="1"/>
  <c r="P190" i="1"/>
  <c r="O190" i="1"/>
  <c r="N190" i="1"/>
  <c r="N187" i="1"/>
  <c r="O187" i="1"/>
  <c r="P187" i="1"/>
  <c r="Q187" i="1"/>
  <c r="Q190" i="1" l="1"/>
  <c r="P113" i="1"/>
  <c r="Q113" i="1"/>
  <c r="O113" i="1"/>
  <c r="N113" i="1"/>
  <c r="N162" i="1" l="1"/>
  <c r="O162" i="1"/>
  <c r="P162" i="1"/>
  <c r="Q162" i="1"/>
  <c r="N163" i="1"/>
  <c r="O163" i="1"/>
  <c r="P163" i="1"/>
  <c r="Q163" i="1"/>
  <c r="N70" i="1"/>
  <c r="O70" i="1"/>
  <c r="P70" i="1"/>
  <c r="Q70" i="1"/>
  <c r="N148" i="1" l="1"/>
  <c r="O148" i="1"/>
  <c r="P148" i="1"/>
  <c r="Q148" i="1"/>
  <c r="N45" i="1" l="1"/>
  <c r="O45" i="1"/>
  <c r="P45" i="1"/>
  <c r="Q45" i="1" l="1"/>
  <c r="C24" i="4"/>
  <c r="B24" i="4"/>
  <c r="D23" i="5"/>
  <c r="E23" i="5"/>
  <c r="F23" i="5"/>
  <c r="G23" i="5"/>
  <c r="C23" i="5"/>
  <c r="B23" i="5"/>
  <c r="N133" i="1"/>
  <c r="O133" i="1"/>
  <c r="P133" i="1"/>
  <c r="Q133" i="1"/>
  <c r="H3" i="5" l="1"/>
  <c r="I3" i="5"/>
  <c r="H4" i="5"/>
  <c r="I4" i="5"/>
  <c r="H5" i="5"/>
  <c r="I5" i="5"/>
  <c r="H6" i="5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I2" i="5"/>
  <c r="H2" i="5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" i="4"/>
  <c r="Q3" i="1"/>
  <c r="Q5" i="1"/>
  <c r="Q7" i="1"/>
  <c r="Q9" i="1"/>
  <c r="Q11" i="1"/>
  <c r="Q13" i="1"/>
  <c r="Q15" i="1"/>
  <c r="Q17" i="1"/>
  <c r="Q19" i="1"/>
  <c r="Q21" i="1"/>
  <c r="Q23" i="1"/>
  <c r="Q25" i="1"/>
  <c r="Q27" i="1"/>
  <c r="Q29" i="1"/>
  <c r="Q31" i="1"/>
  <c r="Q33" i="1"/>
  <c r="Q35" i="1"/>
  <c r="Q37" i="1"/>
  <c r="Q39" i="1"/>
  <c r="Q60" i="1"/>
  <c r="Q62" i="1"/>
  <c r="Q64" i="1"/>
  <c r="Q66" i="1"/>
  <c r="Q131" i="1"/>
  <c r="Q2" i="1"/>
  <c r="N3" i="1"/>
  <c r="O3" i="1"/>
  <c r="P3" i="1"/>
  <c r="N4" i="1"/>
  <c r="O4" i="1"/>
  <c r="Q4" i="1" s="1"/>
  <c r="P4" i="1"/>
  <c r="N5" i="1"/>
  <c r="O5" i="1"/>
  <c r="P5" i="1"/>
  <c r="N6" i="1"/>
  <c r="O6" i="1"/>
  <c r="Q6" i="1" s="1"/>
  <c r="P6" i="1"/>
  <c r="N7" i="1"/>
  <c r="O7" i="1"/>
  <c r="P7" i="1"/>
  <c r="N8" i="1"/>
  <c r="O8" i="1"/>
  <c r="Q8" i="1" s="1"/>
  <c r="P8" i="1"/>
  <c r="N9" i="1"/>
  <c r="O9" i="1"/>
  <c r="P9" i="1"/>
  <c r="N10" i="1"/>
  <c r="O10" i="1"/>
  <c r="Q10" i="1" s="1"/>
  <c r="P10" i="1"/>
  <c r="N11" i="1"/>
  <c r="O11" i="1"/>
  <c r="P11" i="1"/>
  <c r="N12" i="1"/>
  <c r="O12" i="1"/>
  <c r="Q12" i="1" s="1"/>
  <c r="P12" i="1"/>
  <c r="N13" i="1"/>
  <c r="O13" i="1"/>
  <c r="P13" i="1"/>
  <c r="N14" i="1"/>
  <c r="O14" i="1"/>
  <c r="Q14" i="1" s="1"/>
  <c r="P14" i="1"/>
  <c r="N15" i="1"/>
  <c r="O15" i="1"/>
  <c r="P15" i="1"/>
  <c r="N16" i="1"/>
  <c r="O16" i="1"/>
  <c r="Q16" i="1" s="1"/>
  <c r="P16" i="1"/>
  <c r="N17" i="1"/>
  <c r="O17" i="1"/>
  <c r="P17" i="1"/>
  <c r="N18" i="1"/>
  <c r="O18" i="1"/>
  <c r="Q18" i="1" s="1"/>
  <c r="P18" i="1"/>
  <c r="N19" i="1"/>
  <c r="O19" i="1"/>
  <c r="P19" i="1"/>
  <c r="N20" i="1"/>
  <c r="O20" i="1"/>
  <c r="Q20" i="1" s="1"/>
  <c r="P20" i="1"/>
  <c r="N21" i="1"/>
  <c r="O21" i="1"/>
  <c r="P21" i="1"/>
  <c r="N22" i="1"/>
  <c r="O22" i="1"/>
  <c r="Q22" i="1" s="1"/>
  <c r="P22" i="1"/>
  <c r="N23" i="1"/>
  <c r="O23" i="1"/>
  <c r="P23" i="1"/>
  <c r="N24" i="1"/>
  <c r="O24" i="1"/>
  <c r="Q24" i="1" s="1"/>
  <c r="P24" i="1"/>
  <c r="N25" i="1"/>
  <c r="O25" i="1"/>
  <c r="P25" i="1"/>
  <c r="N26" i="1"/>
  <c r="O26" i="1"/>
  <c r="Q26" i="1" s="1"/>
  <c r="P26" i="1"/>
  <c r="N27" i="1"/>
  <c r="O27" i="1"/>
  <c r="P27" i="1"/>
  <c r="N28" i="1"/>
  <c r="O28" i="1"/>
  <c r="Q28" i="1" s="1"/>
  <c r="P28" i="1"/>
  <c r="N29" i="1"/>
  <c r="O29" i="1"/>
  <c r="P29" i="1"/>
  <c r="N30" i="1"/>
  <c r="O30" i="1"/>
  <c r="Q30" i="1" s="1"/>
  <c r="P30" i="1"/>
  <c r="N31" i="1"/>
  <c r="O31" i="1"/>
  <c r="P31" i="1"/>
  <c r="N32" i="1"/>
  <c r="O32" i="1"/>
  <c r="Q32" i="1" s="1"/>
  <c r="P32" i="1"/>
  <c r="N33" i="1"/>
  <c r="O33" i="1"/>
  <c r="P33" i="1"/>
  <c r="N34" i="1"/>
  <c r="O34" i="1"/>
  <c r="Q34" i="1" s="1"/>
  <c r="P34" i="1"/>
  <c r="N35" i="1"/>
  <c r="O35" i="1"/>
  <c r="P35" i="1"/>
  <c r="N36" i="1"/>
  <c r="O36" i="1"/>
  <c r="Q36" i="1" s="1"/>
  <c r="P36" i="1"/>
  <c r="N37" i="1"/>
  <c r="O37" i="1"/>
  <c r="P37" i="1"/>
  <c r="N38" i="1"/>
  <c r="O38" i="1"/>
  <c r="Q38" i="1" s="1"/>
  <c r="P38" i="1"/>
  <c r="N39" i="1"/>
  <c r="O39" i="1"/>
  <c r="P39" i="1"/>
  <c r="N40" i="1"/>
  <c r="O40" i="1"/>
  <c r="Q40" i="1" s="1"/>
  <c r="P40" i="1"/>
  <c r="N41" i="1"/>
  <c r="O41" i="1"/>
  <c r="Q41" i="1" s="1"/>
  <c r="P41" i="1"/>
  <c r="N42" i="1"/>
  <c r="O42" i="1"/>
  <c r="Q42" i="1" s="1"/>
  <c r="P42" i="1"/>
  <c r="N43" i="1"/>
  <c r="O43" i="1"/>
  <c r="Q43" i="1" s="1"/>
  <c r="P43" i="1"/>
  <c r="N44" i="1"/>
  <c r="O44" i="1"/>
  <c r="Q44" i="1" s="1"/>
  <c r="P44" i="1"/>
  <c r="N46" i="1"/>
  <c r="O46" i="1"/>
  <c r="Q46" i="1" s="1"/>
  <c r="P46" i="1"/>
  <c r="N47" i="1"/>
  <c r="O47" i="1"/>
  <c r="Q47" i="1" s="1"/>
  <c r="P47" i="1"/>
  <c r="N48" i="1"/>
  <c r="O48" i="1"/>
  <c r="Q48" i="1" s="1"/>
  <c r="P48" i="1"/>
  <c r="N49" i="1"/>
  <c r="O49" i="1"/>
  <c r="Q49" i="1" s="1"/>
  <c r="P49" i="1"/>
  <c r="N50" i="1"/>
  <c r="O50" i="1"/>
  <c r="Q50" i="1" s="1"/>
  <c r="P50" i="1"/>
  <c r="N51" i="1"/>
  <c r="O51" i="1"/>
  <c r="Q51" i="1" s="1"/>
  <c r="P51" i="1"/>
  <c r="N52" i="1"/>
  <c r="O52" i="1"/>
  <c r="Q52" i="1" s="1"/>
  <c r="P52" i="1"/>
  <c r="N53" i="1"/>
  <c r="O53" i="1"/>
  <c r="Q53" i="1" s="1"/>
  <c r="P53" i="1"/>
  <c r="N54" i="1"/>
  <c r="O54" i="1"/>
  <c r="Q54" i="1" s="1"/>
  <c r="P54" i="1"/>
  <c r="N55" i="1"/>
  <c r="O55" i="1"/>
  <c r="Q55" i="1" s="1"/>
  <c r="P55" i="1"/>
  <c r="N56" i="1"/>
  <c r="O56" i="1"/>
  <c r="Q56" i="1" s="1"/>
  <c r="P56" i="1"/>
  <c r="N57" i="1"/>
  <c r="O57" i="1"/>
  <c r="Q57" i="1" s="1"/>
  <c r="P57" i="1"/>
  <c r="N58" i="1"/>
  <c r="O58" i="1"/>
  <c r="Q58" i="1" s="1"/>
  <c r="P58" i="1"/>
  <c r="N59" i="1"/>
  <c r="O59" i="1"/>
  <c r="Q59" i="1" s="1"/>
  <c r="P59" i="1"/>
  <c r="N60" i="1"/>
  <c r="O60" i="1"/>
  <c r="P60" i="1"/>
  <c r="N61" i="1"/>
  <c r="O61" i="1"/>
  <c r="Q61" i="1" s="1"/>
  <c r="P61" i="1"/>
  <c r="N62" i="1"/>
  <c r="O62" i="1"/>
  <c r="P62" i="1"/>
  <c r="N63" i="1"/>
  <c r="O63" i="1"/>
  <c r="Q63" i="1" s="1"/>
  <c r="P63" i="1"/>
  <c r="N64" i="1"/>
  <c r="O64" i="1"/>
  <c r="P64" i="1"/>
  <c r="N65" i="1"/>
  <c r="O65" i="1"/>
  <c r="Q65" i="1" s="1"/>
  <c r="P65" i="1"/>
  <c r="N66" i="1"/>
  <c r="O66" i="1"/>
  <c r="P66" i="1"/>
  <c r="N67" i="1"/>
  <c r="O67" i="1"/>
  <c r="Q67" i="1" s="1"/>
  <c r="P67" i="1"/>
  <c r="N68" i="1"/>
  <c r="O68" i="1"/>
  <c r="P68" i="1"/>
  <c r="Q68" i="1" s="1"/>
  <c r="N69" i="1"/>
  <c r="O69" i="1"/>
  <c r="P69" i="1"/>
  <c r="N71" i="1"/>
  <c r="O71" i="1"/>
  <c r="P71" i="1"/>
  <c r="Q71" i="1" s="1"/>
  <c r="N72" i="1"/>
  <c r="O72" i="1"/>
  <c r="P72" i="1"/>
  <c r="N73" i="1"/>
  <c r="O73" i="1"/>
  <c r="P73" i="1"/>
  <c r="Q73" i="1" s="1"/>
  <c r="N74" i="1"/>
  <c r="O74" i="1"/>
  <c r="P74" i="1"/>
  <c r="N75" i="1"/>
  <c r="O75" i="1"/>
  <c r="P75" i="1"/>
  <c r="Q75" i="1" s="1"/>
  <c r="N76" i="1"/>
  <c r="O76" i="1"/>
  <c r="P76" i="1"/>
  <c r="N77" i="1"/>
  <c r="O77" i="1"/>
  <c r="P77" i="1"/>
  <c r="Q77" i="1" s="1"/>
  <c r="N78" i="1"/>
  <c r="O78" i="1"/>
  <c r="P78" i="1"/>
  <c r="N79" i="1"/>
  <c r="O79" i="1"/>
  <c r="P79" i="1"/>
  <c r="Q79" i="1" s="1"/>
  <c r="N80" i="1"/>
  <c r="O80" i="1"/>
  <c r="P80" i="1"/>
  <c r="N81" i="1"/>
  <c r="O81" i="1"/>
  <c r="P81" i="1"/>
  <c r="Q81" i="1" s="1"/>
  <c r="N82" i="1"/>
  <c r="O82" i="1"/>
  <c r="P82" i="1"/>
  <c r="N83" i="1"/>
  <c r="O83" i="1"/>
  <c r="P83" i="1"/>
  <c r="Q83" i="1" s="1"/>
  <c r="N84" i="1"/>
  <c r="O84" i="1"/>
  <c r="P84" i="1"/>
  <c r="N85" i="1"/>
  <c r="O85" i="1"/>
  <c r="P85" i="1"/>
  <c r="Q85" i="1" s="1"/>
  <c r="N86" i="1"/>
  <c r="O86" i="1"/>
  <c r="P86" i="1"/>
  <c r="N87" i="1"/>
  <c r="O87" i="1"/>
  <c r="P87" i="1"/>
  <c r="Q87" i="1" s="1"/>
  <c r="N88" i="1"/>
  <c r="O88" i="1"/>
  <c r="P88" i="1"/>
  <c r="Q88" i="1" s="1"/>
  <c r="N89" i="1"/>
  <c r="O89" i="1"/>
  <c r="P89" i="1"/>
  <c r="N90" i="1"/>
  <c r="O90" i="1"/>
  <c r="P90" i="1"/>
  <c r="N91" i="1"/>
  <c r="O91" i="1"/>
  <c r="Q91" i="1" s="1"/>
  <c r="P91" i="1"/>
  <c r="N92" i="1"/>
  <c r="O92" i="1"/>
  <c r="P92" i="1"/>
  <c r="N93" i="1"/>
  <c r="O93" i="1"/>
  <c r="P93" i="1"/>
  <c r="N94" i="1"/>
  <c r="O94" i="1"/>
  <c r="P94" i="1"/>
  <c r="N95" i="1"/>
  <c r="O95" i="1"/>
  <c r="Q95" i="1" s="1"/>
  <c r="P95" i="1"/>
  <c r="N96" i="1"/>
  <c r="O96" i="1"/>
  <c r="P96" i="1"/>
  <c r="Q96" i="1" s="1"/>
  <c r="N97" i="1"/>
  <c r="O97" i="1"/>
  <c r="P97" i="1"/>
  <c r="N98" i="1"/>
  <c r="O98" i="1"/>
  <c r="P98" i="1"/>
  <c r="N99" i="1"/>
  <c r="O99" i="1"/>
  <c r="Q99" i="1" s="1"/>
  <c r="P99" i="1"/>
  <c r="N100" i="1"/>
  <c r="O100" i="1"/>
  <c r="P100" i="1"/>
  <c r="Q100" i="1" s="1"/>
  <c r="N101" i="1"/>
  <c r="O101" i="1"/>
  <c r="P101" i="1"/>
  <c r="N102" i="1"/>
  <c r="O102" i="1"/>
  <c r="P102" i="1"/>
  <c r="N103" i="1"/>
  <c r="O103" i="1"/>
  <c r="Q103" i="1" s="1"/>
  <c r="P103" i="1"/>
  <c r="N104" i="1"/>
  <c r="O104" i="1"/>
  <c r="P104" i="1"/>
  <c r="N105" i="1"/>
  <c r="O105" i="1"/>
  <c r="P105" i="1"/>
  <c r="N106" i="1"/>
  <c r="O106" i="1"/>
  <c r="P106" i="1"/>
  <c r="N107" i="1"/>
  <c r="O107" i="1"/>
  <c r="Q107" i="1" s="1"/>
  <c r="P107" i="1"/>
  <c r="N108" i="1"/>
  <c r="O108" i="1"/>
  <c r="P108" i="1"/>
  <c r="N109" i="1"/>
  <c r="O109" i="1"/>
  <c r="P109" i="1"/>
  <c r="N110" i="1"/>
  <c r="O110" i="1"/>
  <c r="P110" i="1"/>
  <c r="N111" i="1"/>
  <c r="O111" i="1"/>
  <c r="Q111" i="1" s="1"/>
  <c r="P111" i="1"/>
  <c r="N112" i="1"/>
  <c r="O112" i="1"/>
  <c r="P112" i="1"/>
  <c r="Q112" i="1" s="1"/>
  <c r="N114" i="1"/>
  <c r="O114" i="1"/>
  <c r="P114" i="1"/>
  <c r="N115" i="1"/>
  <c r="O115" i="1"/>
  <c r="P115" i="1"/>
  <c r="N117" i="1"/>
  <c r="O117" i="1"/>
  <c r="P117" i="1"/>
  <c r="N118" i="1"/>
  <c r="O118" i="1"/>
  <c r="P118" i="1"/>
  <c r="Q118" i="1" s="1"/>
  <c r="N119" i="1"/>
  <c r="O119" i="1"/>
  <c r="P119" i="1"/>
  <c r="Q119" i="1" s="1"/>
  <c r="N120" i="1"/>
  <c r="O120" i="1"/>
  <c r="P120" i="1"/>
  <c r="N121" i="1"/>
  <c r="O121" i="1"/>
  <c r="Q121" i="1" s="1"/>
  <c r="P121" i="1"/>
  <c r="N122" i="1"/>
  <c r="O122" i="1"/>
  <c r="P122" i="1"/>
  <c r="Q122" i="1" s="1"/>
  <c r="N123" i="1"/>
  <c r="O123" i="1"/>
  <c r="P123" i="1"/>
  <c r="N124" i="1"/>
  <c r="O124" i="1"/>
  <c r="P124" i="1"/>
  <c r="N125" i="1"/>
  <c r="O125" i="1"/>
  <c r="Q125" i="1" s="1"/>
  <c r="P125" i="1"/>
  <c r="N126" i="1"/>
  <c r="O126" i="1"/>
  <c r="P126" i="1"/>
  <c r="Q126" i="1" s="1"/>
  <c r="N127" i="1"/>
  <c r="O127" i="1"/>
  <c r="P127" i="1"/>
  <c r="Q127" i="1" s="1"/>
  <c r="N128" i="1"/>
  <c r="O128" i="1"/>
  <c r="P128" i="1"/>
  <c r="N129" i="1"/>
  <c r="O129" i="1"/>
  <c r="Q129" i="1" s="1"/>
  <c r="P129" i="1"/>
  <c r="N130" i="1"/>
  <c r="O130" i="1"/>
  <c r="P130" i="1"/>
  <c r="Q130" i="1" s="1"/>
  <c r="N131" i="1"/>
  <c r="O131" i="1"/>
  <c r="P131" i="1"/>
  <c r="N132" i="1"/>
  <c r="O132" i="1"/>
  <c r="P132" i="1"/>
  <c r="N134" i="1"/>
  <c r="O134" i="1"/>
  <c r="Q134" i="1" s="1"/>
  <c r="P134" i="1"/>
  <c r="N135" i="1"/>
  <c r="O135" i="1"/>
  <c r="P135" i="1"/>
  <c r="Q135" i="1" s="1"/>
  <c r="N136" i="1"/>
  <c r="O136" i="1"/>
  <c r="P136" i="1"/>
  <c r="N137" i="1"/>
  <c r="Q137" i="1" s="1"/>
  <c r="O137" i="1"/>
  <c r="P137" i="1"/>
  <c r="N138" i="1"/>
  <c r="O138" i="1"/>
  <c r="P138" i="1"/>
  <c r="N139" i="1"/>
  <c r="O139" i="1"/>
  <c r="P139" i="1"/>
  <c r="Q139" i="1" s="1"/>
  <c r="N140" i="1"/>
  <c r="O140" i="1"/>
  <c r="P140" i="1"/>
  <c r="N141" i="1"/>
  <c r="Q141" i="1" s="1"/>
  <c r="O141" i="1"/>
  <c r="P141" i="1"/>
  <c r="N142" i="1"/>
  <c r="O142" i="1"/>
  <c r="P142" i="1"/>
  <c r="N143" i="1"/>
  <c r="O143" i="1"/>
  <c r="Q143" i="1" s="1"/>
  <c r="P143" i="1"/>
  <c r="N144" i="1"/>
  <c r="O144" i="1"/>
  <c r="P144" i="1"/>
  <c r="N145" i="1"/>
  <c r="Q145" i="1" s="1"/>
  <c r="O145" i="1"/>
  <c r="P145" i="1"/>
  <c r="N146" i="1"/>
  <c r="O146" i="1"/>
  <c r="P146" i="1"/>
  <c r="N147" i="1"/>
  <c r="O147" i="1"/>
  <c r="Q147" i="1" s="1"/>
  <c r="P147" i="1"/>
  <c r="N149" i="1"/>
  <c r="O149" i="1"/>
  <c r="P149" i="1"/>
  <c r="N150" i="1"/>
  <c r="Q150" i="1" s="1"/>
  <c r="O150" i="1"/>
  <c r="P150" i="1"/>
  <c r="N151" i="1"/>
  <c r="O151" i="1"/>
  <c r="P151" i="1"/>
  <c r="N152" i="1"/>
  <c r="O152" i="1"/>
  <c r="Q152" i="1" s="1"/>
  <c r="P152" i="1"/>
  <c r="N153" i="1"/>
  <c r="O153" i="1"/>
  <c r="P153" i="1"/>
  <c r="N154" i="1"/>
  <c r="Q154" i="1" s="1"/>
  <c r="O154" i="1"/>
  <c r="P154" i="1"/>
  <c r="N155" i="1"/>
  <c r="O155" i="1"/>
  <c r="P155" i="1"/>
  <c r="N156" i="1"/>
  <c r="O156" i="1"/>
  <c r="P156" i="1"/>
  <c r="Q156" i="1" s="1"/>
  <c r="N157" i="1"/>
  <c r="O157" i="1"/>
  <c r="P157" i="1"/>
  <c r="N158" i="1"/>
  <c r="Q158" i="1" s="1"/>
  <c r="O158" i="1"/>
  <c r="P158" i="1"/>
  <c r="N159" i="1"/>
  <c r="O159" i="1"/>
  <c r="P159" i="1"/>
  <c r="N160" i="1"/>
  <c r="O160" i="1"/>
  <c r="Q160" i="1" s="1"/>
  <c r="P160" i="1"/>
  <c r="N161" i="1"/>
  <c r="O161" i="1"/>
  <c r="P161" i="1"/>
  <c r="N164" i="1"/>
  <c r="Q164" i="1" s="1"/>
  <c r="O164" i="1"/>
  <c r="P164" i="1"/>
  <c r="N165" i="1"/>
  <c r="O165" i="1"/>
  <c r="Q165" i="1" s="1"/>
  <c r="P165" i="1"/>
  <c r="N166" i="1"/>
  <c r="O166" i="1"/>
  <c r="P166" i="1"/>
  <c r="N167" i="1"/>
  <c r="O167" i="1"/>
  <c r="P167" i="1"/>
  <c r="N168" i="1"/>
  <c r="Q168" i="1" s="1"/>
  <c r="O168" i="1"/>
  <c r="P168" i="1"/>
  <c r="N169" i="1"/>
  <c r="O169" i="1"/>
  <c r="Q169" i="1" s="1"/>
  <c r="P169" i="1"/>
  <c r="N170" i="1"/>
  <c r="O170" i="1"/>
  <c r="P170" i="1"/>
  <c r="N171" i="1"/>
  <c r="O171" i="1"/>
  <c r="P171" i="1"/>
  <c r="N172" i="1"/>
  <c r="Q172" i="1" s="1"/>
  <c r="O172" i="1"/>
  <c r="P172" i="1"/>
  <c r="N173" i="1"/>
  <c r="O173" i="1"/>
  <c r="Q173" i="1" s="1"/>
  <c r="P173" i="1"/>
  <c r="N174" i="1"/>
  <c r="O174" i="1"/>
  <c r="P174" i="1"/>
  <c r="N175" i="1"/>
  <c r="O175" i="1"/>
  <c r="P175" i="1"/>
  <c r="N176" i="1"/>
  <c r="Q176" i="1" s="1"/>
  <c r="O176" i="1"/>
  <c r="P176" i="1"/>
  <c r="N177" i="1"/>
  <c r="O177" i="1"/>
  <c r="Q177" i="1" s="1"/>
  <c r="P177" i="1"/>
  <c r="N178" i="1"/>
  <c r="O178" i="1"/>
  <c r="P178" i="1"/>
  <c r="N179" i="1"/>
  <c r="O179" i="1"/>
  <c r="P179" i="1"/>
  <c r="N180" i="1"/>
  <c r="Q180" i="1" s="1"/>
  <c r="O180" i="1"/>
  <c r="P180" i="1"/>
  <c r="N181" i="1"/>
  <c r="O181" i="1"/>
  <c r="Q181" i="1" s="1"/>
  <c r="P181" i="1"/>
  <c r="N182" i="1"/>
  <c r="O182" i="1"/>
  <c r="P182" i="1"/>
  <c r="N183" i="1"/>
  <c r="O183" i="1"/>
  <c r="P183" i="1"/>
  <c r="N184" i="1"/>
  <c r="Q184" i="1" s="1"/>
  <c r="O184" i="1"/>
  <c r="P184" i="1"/>
  <c r="N185" i="1"/>
  <c r="O185" i="1"/>
  <c r="Q185" i="1" s="1"/>
  <c r="P185" i="1"/>
  <c r="N186" i="1"/>
  <c r="O186" i="1"/>
  <c r="P186" i="1"/>
  <c r="N188" i="1"/>
  <c r="O188" i="1"/>
  <c r="P188" i="1"/>
  <c r="N189" i="1"/>
  <c r="Q189" i="1" s="1"/>
  <c r="O189" i="1"/>
  <c r="P189" i="1"/>
  <c r="P2" i="1"/>
  <c r="O2" i="1"/>
  <c r="N2" i="1"/>
  <c r="I23" i="5" l="1"/>
  <c r="L14" i="5" s="1"/>
  <c r="Q159" i="1"/>
  <c r="Q155" i="1"/>
  <c r="Q151" i="1"/>
  <c r="Q146" i="1"/>
  <c r="Q142" i="1"/>
  <c r="Q138" i="1"/>
  <c r="Q186" i="1"/>
  <c r="Q182" i="1"/>
  <c r="Q178" i="1"/>
  <c r="Q174" i="1"/>
  <c r="Q170" i="1"/>
  <c r="Q166" i="1"/>
  <c r="Q188" i="1"/>
  <c r="Q183" i="1"/>
  <c r="Q179" i="1"/>
  <c r="Q175" i="1"/>
  <c r="Q171" i="1"/>
  <c r="Q167" i="1"/>
  <c r="Q161" i="1"/>
  <c r="Q157" i="1"/>
  <c r="Q153" i="1"/>
  <c r="Q149" i="1"/>
  <c r="Q144" i="1"/>
  <c r="Q140" i="1"/>
  <c r="Q136" i="1"/>
  <c r="H23" i="5"/>
  <c r="K23" i="5" s="1"/>
  <c r="Q108" i="1"/>
  <c r="Q104" i="1"/>
  <c r="Q92" i="1"/>
  <c r="Q84" i="1"/>
  <c r="Q80" i="1"/>
  <c r="Q76" i="1"/>
  <c r="Q72" i="1"/>
  <c r="Q123" i="1"/>
  <c r="Q114" i="1"/>
  <c r="Q109" i="1"/>
  <c r="Q105" i="1"/>
  <c r="Q101" i="1"/>
  <c r="Q97" i="1"/>
  <c r="Q93" i="1"/>
  <c r="Q89" i="1"/>
  <c r="Q132" i="1"/>
  <c r="Q128" i="1"/>
  <c r="Q124" i="1"/>
  <c r="Q120" i="1"/>
  <c r="Q115" i="1"/>
  <c r="Q110" i="1"/>
  <c r="Q106" i="1"/>
  <c r="Q102" i="1"/>
  <c r="Q98" i="1"/>
  <c r="Q94" i="1"/>
  <c r="Q90" i="1"/>
  <c r="Q86" i="1"/>
  <c r="Q82" i="1"/>
  <c r="Q78" i="1"/>
  <c r="Q74" i="1"/>
  <c r="Q69" i="1"/>
  <c r="Q117" i="1"/>
  <c r="J21" i="5"/>
  <c r="J19" i="5"/>
  <c r="J17" i="5"/>
  <c r="J15" i="5"/>
  <c r="J13" i="5"/>
  <c r="J11" i="5"/>
  <c r="J9" i="5"/>
  <c r="J7" i="5"/>
  <c r="J5" i="5"/>
  <c r="J3" i="5"/>
  <c r="L16" i="5"/>
  <c r="L8" i="5"/>
  <c r="J2" i="5"/>
  <c r="J20" i="5"/>
  <c r="J16" i="5"/>
  <c r="J12" i="5"/>
  <c r="J8" i="5"/>
  <c r="J4" i="5"/>
  <c r="L21" i="5"/>
  <c r="L13" i="5"/>
  <c r="J22" i="5"/>
  <c r="J18" i="5"/>
  <c r="J14" i="5"/>
  <c r="J10" i="5"/>
  <c r="J6" i="5"/>
  <c r="L5" i="5" l="1"/>
  <c r="K13" i="5"/>
  <c r="L7" i="5"/>
  <c r="L15" i="5"/>
  <c r="L23" i="5"/>
  <c r="L2" i="5"/>
  <c r="L10" i="5"/>
  <c r="L18" i="5"/>
  <c r="L20" i="5"/>
  <c r="L9" i="5"/>
  <c r="L17" i="5"/>
  <c r="L4" i="5"/>
  <c r="L12" i="5"/>
  <c r="L22" i="5"/>
  <c r="L3" i="5"/>
  <c r="L11" i="5"/>
  <c r="L19" i="5"/>
  <c r="L6" i="5"/>
  <c r="K16" i="5"/>
  <c r="K7" i="5"/>
  <c r="K21" i="5"/>
  <c r="K20" i="5"/>
  <c r="K8" i="5"/>
  <c r="K11" i="5"/>
  <c r="K9" i="5"/>
  <c r="K10" i="5"/>
  <c r="K18" i="5"/>
  <c r="J23" i="5"/>
  <c r="M17" i="5" s="1"/>
  <c r="K15" i="5"/>
  <c r="K4" i="5"/>
  <c r="K12" i="5"/>
  <c r="K3" i="5"/>
  <c r="K2" i="5"/>
  <c r="K19" i="5"/>
  <c r="K5" i="5"/>
  <c r="K6" i="5"/>
  <c r="K14" i="5"/>
  <c r="K22" i="5"/>
  <c r="K17" i="5"/>
  <c r="M9" i="5"/>
  <c r="M7" i="5" l="1"/>
  <c r="M18" i="5"/>
  <c r="M14" i="5"/>
  <c r="M23" i="5"/>
  <c r="M22" i="5"/>
  <c r="M19" i="5"/>
  <c r="M3" i="5"/>
  <c r="M21" i="5"/>
  <c r="M4" i="5"/>
  <c r="M6" i="5"/>
  <c r="M15" i="5"/>
  <c r="M20" i="5"/>
  <c r="M2" i="5"/>
  <c r="M10" i="5"/>
  <c r="M5" i="5"/>
  <c r="M13" i="5"/>
  <c r="M11" i="5"/>
  <c r="M12" i="5"/>
  <c r="M8" i="5"/>
  <c r="M16" i="5"/>
</calcChain>
</file>

<file path=xl/sharedStrings.xml><?xml version="1.0" encoding="utf-8"?>
<sst xmlns="http://schemas.openxmlformats.org/spreadsheetml/2006/main" count="1501" uniqueCount="340">
  <si>
    <t>Charles Jewtraw</t>
  </si>
  <si>
    <t>Oskar Olsen</t>
  </si>
  <si>
    <t>Roald Larsen</t>
  </si>
  <si>
    <t>Clas Thunberg</t>
  </si>
  <si>
    <t>Bernt Evensen</t>
  </si>
  <si>
    <t>John Farrell</t>
  </si>
  <si>
    <t>Jaakko Friman</t>
  </si>
  <si>
    <t>Jack Shea</t>
  </si>
  <si>
    <t>Alexander Hurd</t>
  </si>
  <si>
    <t>Ivar Ballangrud</t>
  </si>
  <si>
    <t>Georg Krog</t>
  </si>
  <si>
    <t>Leo Freisinger</t>
  </si>
  <si>
    <t>Finn Helgesen</t>
  </si>
  <si>
    <t>Ken Bartholomew</t>
  </si>
  <si>
    <t>Thomas Byberg</t>
  </si>
  <si>
    <t>Robert Fitzgerald</t>
  </si>
  <si>
    <t>Ken Henry</t>
  </si>
  <si>
    <t>Don McDermott</t>
  </si>
  <si>
    <t>Gordon Audley</t>
  </si>
  <si>
    <t>Arne Johansen</t>
  </si>
  <si>
    <t>Jevgeni Grisjin</t>
  </si>
  <si>
    <t>Rafael Gratsj</t>
  </si>
  <si>
    <t>Alv Gjestvang</t>
  </si>
  <si>
    <t>Bill Disney</t>
  </si>
  <si>
    <t>Richard McDermott</t>
  </si>
  <si>
    <t>Vladimir Orlov</t>
  </si>
  <si>
    <t>Erhard Keller</t>
  </si>
  <si>
    <t>Magne Thomassen</t>
  </si>
  <si>
    <t>Hasse Börjes</t>
  </si>
  <si>
    <t>Valeri Moeratov</t>
  </si>
  <si>
    <t>Jevgeni Koelikov</t>
  </si>
  <si>
    <t>Dan Immerfall</t>
  </si>
  <si>
    <t>Eric Heiden</t>
  </si>
  <si>
    <t>Lieuwe de Boer</t>
  </si>
  <si>
    <t>Sergej Fokitsjev</t>
  </si>
  <si>
    <t>Yoshihiro Kitazawa</t>
  </si>
  <si>
    <t>Gaétan Boucher</t>
  </si>
  <si>
    <t>Uwe-Jens Mey</t>
  </si>
  <si>
    <t>Jan Ykema</t>
  </si>
  <si>
    <t>Akira Kuroiwa</t>
  </si>
  <si>
    <t>Toshiyuki Kuroiwa</t>
  </si>
  <si>
    <t>Junichi Inoue</t>
  </si>
  <si>
    <t>Aleksandr Goloebev</t>
  </si>
  <si>
    <t>Sergej Klevtsjenja</t>
  </si>
  <si>
    <t>Manabu Horii</t>
  </si>
  <si>
    <t>Hiroyasu Shimizu</t>
  </si>
  <si>
    <t>Jeremy Wotherspoon</t>
  </si>
  <si>
    <t>Kevin Overland</t>
  </si>
  <si>
    <t>Casey FitzRandolph</t>
  </si>
  <si>
    <t>Kip Carpenter</t>
  </si>
  <si>
    <t>Joey Cheek</t>
  </si>
  <si>
    <t>Dmitri Dorofejev</t>
  </si>
  <si>
    <t>Lee Kang-seok</t>
  </si>
  <si>
    <t>Mo Tae-bum</t>
  </si>
  <si>
    <t>Keiichiro Nagashima</t>
  </si>
  <si>
    <t>Joji Kato</t>
  </si>
  <si>
    <t>Michel Mulder</t>
  </si>
  <si>
    <t>Jan Smeekens</t>
  </si>
  <si>
    <t>Ronald Mulder</t>
  </si>
  <si>
    <t>500m</t>
  </si>
  <si>
    <t>Peter Mueller</t>
  </si>
  <si>
    <t>Jørn Didriksen</t>
  </si>
  <si>
    <t>Vladimir Lobanov</t>
  </si>
  <si>
    <t>Frode Rønning</t>
  </si>
  <si>
    <t>Sergej Chlebnikov</t>
  </si>
  <si>
    <t>Kai Arne Engelstad</t>
  </si>
  <si>
    <t>Nikolaj Goeljajev</t>
  </si>
  <si>
    <t>Igor Zjelezovski</t>
  </si>
  <si>
    <t>Olaf Zinke</t>
  </si>
  <si>
    <t>Kim Yun-man</t>
  </si>
  <si>
    <t>Yukinori Miyabe</t>
  </si>
  <si>
    <t>Dan Jansen</t>
  </si>
  <si>
    <t>Ids Postma</t>
  </si>
  <si>
    <t>Jan Bos</t>
  </si>
  <si>
    <t>Gerard van Velde</t>
  </si>
  <si>
    <t>Shani Davis</t>
  </si>
  <si>
    <t>Erben Wennemars</t>
  </si>
  <si>
    <t>Chad Hedrick</t>
  </si>
  <si>
    <t>1000m</t>
  </si>
  <si>
    <t>Sigurd Moen</t>
  </si>
  <si>
    <t>Willy Logan</t>
  </si>
  <si>
    <t>Charles Mathiesen</t>
  </si>
  <si>
    <t>Birger Wasenius</t>
  </si>
  <si>
    <t>Sverre Farstad</t>
  </si>
  <si>
    <t>Åke Seyffarth</t>
  </si>
  <si>
    <t>Odd Lundberg</t>
  </si>
  <si>
    <t>Hjalmar Andersen</t>
  </si>
  <si>
    <t>Wim van der Voort</t>
  </si>
  <si>
    <t>Roald Aas</t>
  </si>
  <si>
    <t>Toivo Salonen</t>
  </si>
  <si>
    <t>Joeri Michajlov</t>
  </si>
  <si>
    <t>Boris Stenin</t>
  </si>
  <si>
    <t>Ants Antson</t>
  </si>
  <si>
    <t>Kees Verkerk</t>
  </si>
  <si>
    <t>Villy Haugen</t>
  </si>
  <si>
    <t>Ivar Eriksen</t>
  </si>
  <si>
    <t>Ard Schenk</t>
  </si>
  <si>
    <t>Roar Grønvold</t>
  </si>
  <si>
    <t>Göran Claeson</t>
  </si>
  <si>
    <t>Jan Egil Storholt</t>
  </si>
  <si>
    <t>Joeri Kondakov</t>
  </si>
  <si>
    <t>Hans van Helden</t>
  </si>
  <si>
    <t>Kay Arne Stenshjemmet</t>
  </si>
  <si>
    <t>Terje Andersen</t>
  </si>
  <si>
    <t>Oleg Bozjev</t>
  </si>
  <si>
    <t>André Hoffmann</t>
  </si>
  <si>
    <t>Eric Flaim</t>
  </si>
  <si>
    <t>Michael Hadschieff</t>
  </si>
  <si>
    <t>Johann Olav Koss</t>
  </si>
  <si>
    <t>Ådne Søndrål</t>
  </si>
  <si>
    <t>Leo Visser</t>
  </si>
  <si>
    <t>Rintje Ritsma</t>
  </si>
  <si>
    <t>Falko Zandstra</t>
  </si>
  <si>
    <t>Derek Parra</t>
  </si>
  <si>
    <t>Jochem Uytdehaage</t>
  </si>
  <si>
    <t>Enrico Fabris</t>
  </si>
  <si>
    <t>Mark Tuitert</t>
  </si>
  <si>
    <t>Håvard Bøkko</t>
  </si>
  <si>
    <t>1500m</t>
  </si>
  <si>
    <t>Julius Skutnabb</t>
  </si>
  <si>
    <t>Irving Jaffee</t>
  </si>
  <si>
    <t>Eddie Murphy</t>
  </si>
  <si>
    <t>Antero Ojala</t>
  </si>
  <si>
    <t>Reidar Liaklev</t>
  </si>
  <si>
    <t>Göthe Hedlund</t>
  </si>
  <si>
    <t>Kees Broekman</t>
  </si>
  <si>
    <t>Sverre Haugli</t>
  </si>
  <si>
    <t>Boris Sjilkov</t>
  </si>
  <si>
    <t>Sigvard Ericsson</t>
  </si>
  <si>
    <t>Oleg Gontsjarenko</t>
  </si>
  <si>
    <t>Viktor Kositsjkin</t>
  </si>
  <si>
    <t>Knut Johannesen</t>
  </si>
  <si>
    <t>Jan Pesman</t>
  </si>
  <si>
    <t>Per Ivar Moe</t>
  </si>
  <si>
    <t>Fred Anton Maier</t>
  </si>
  <si>
    <t>Peter Nottet</t>
  </si>
  <si>
    <t>Sten Stensen</t>
  </si>
  <si>
    <t>Piet Kleine</t>
  </si>
  <si>
    <t>Tom Erik Oxholm</t>
  </si>
  <si>
    <t>Tomas Gustafson</t>
  </si>
  <si>
    <t>Igor Malkov</t>
  </si>
  <si>
    <t>René Schöfisch</t>
  </si>
  <si>
    <t>Gerard Kemkers</t>
  </si>
  <si>
    <t>Geir Karlstad</t>
  </si>
  <si>
    <t>Kjell Storelid</t>
  </si>
  <si>
    <t>Gianni Romme</t>
  </si>
  <si>
    <t>Bart Veldkamp</t>
  </si>
  <si>
    <t>Jens Boden</t>
  </si>
  <si>
    <t>Sven Kramer</t>
  </si>
  <si>
    <t>Lee Seung-hoon</t>
  </si>
  <si>
    <t>Ivan Skobrev</t>
  </si>
  <si>
    <t>Jan Blokhuijsen</t>
  </si>
  <si>
    <t>Jorrit Bergsma</t>
  </si>
  <si>
    <t>5000m</t>
  </si>
  <si>
    <t>Frank Stack</t>
  </si>
  <si>
    <t>Max Stiepl</t>
  </si>
  <si>
    <t>Lassi Parkkinen</t>
  </si>
  <si>
    <t>Pentti Lammio</t>
  </si>
  <si>
    <t>Carl-Erik Asplund</t>
  </si>
  <si>
    <t>Kjell Bäckman</t>
  </si>
  <si>
    <t>Jonny Nilsson</t>
  </si>
  <si>
    <t>Johnny Höglin</t>
  </si>
  <si>
    <t>Örjan Sandler</t>
  </si>
  <si>
    <t>Bob de Jong</t>
  </si>
  <si>
    <t>Lasse Sætre</t>
  </si>
  <si>
    <t>Carl Verheijen</t>
  </si>
  <si>
    <t>10000m</t>
  </si>
  <si>
    <t>Italie</t>
  </si>
  <si>
    <t>Canada</t>
  </si>
  <si>
    <t>Verenigde Staten</t>
  </si>
  <si>
    <t>Nederland</t>
  </si>
  <si>
    <t>Ploegenachtervolging</t>
  </si>
  <si>
    <t>Helga Haase</t>
  </si>
  <si>
    <t>Natalja Dontsjenko</t>
  </si>
  <si>
    <t>Jeanne Ashworth</t>
  </si>
  <si>
    <t>Lidia Skoblikova</t>
  </si>
  <si>
    <t>Irina Jegorova</t>
  </si>
  <si>
    <t>Tatjana Sidorova</t>
  </si>
  <si>
    <t>Ljoedmila Titova</t>
  </si>
  <si>
    <t>Jennifer Fish</t>
  </si>
  <si>
    <t>Dianne Holum</t>
  </si>
  <si>
    <t>Mary Meyers</t>
  </si>
  <si>
    <t>Anne Henning</t>
  </si>
  <si>
    <t>Vera Krasnova</t>
  </si>
  <si>
    <t>Sheila Young</t>
  </si>
  <si>
    <t>Cathy Priestner</t>
  </si>
  <si>
    <t>Tatjana Averina</t>
  </si>
  <si>
    <t>Karin Enke</t>
  </si>
  <si>
    <t>Leah Mueller</t>
  </si>
  <si>
    <t>Natalja Petroeseva</t>
  </si>
  <si>
    <t>Christa Rothenburger</t>
  </si>
  <si>
    <t>Natalja Sjive</t>
  </si>
  <si>
    <t>Bonnie Blair</t>
  </si>
  <si>
    <t>Karin Kania</t>
  </si>
  <si>
    <t>Ye Qiaobo</t>
  </si>
  <si>
    <t>Christa Luding</t>
  </si>
  <si>
    <t>Susan Auch</t>
  </si>
  <si>
    <t>Franziska Schenk</t>
  </si>
  <si>
    <t>Catriona LeMay-Doan</t>
  </si>
  <si>
    <t>Tomomi Okazaki</t>
  </si>
  <si>
    <t>Monique Garbrecht-Enfeldt</t>
  </si>
  <si>
    <t>Sabine Völker</t>
  </si>
  <si>
    <t>Svetlana Zjoerova</t>
  </si>
  <si>
    <t>Wang Manli</t>
  </si>
  <si>
    <t>Ren Hui</t>
  </si>
  <si>
    <t>Lee Sang-hwa</t>
  </si>
  <si>
    <t>Jenny Wolf</t>
  </si>
  <si>
    <t>Wang Beixing</t>
  </si>
  <si>
    <t>Klara Goeseva</t>
  </si>
  <si>
    <t>Tamara Rylova</t>
  </si>
  <si>
    <t>Kaija Mustonen</t>
  </si>
  <si>
    <t>Carry Geijssen</t>
  </si>
  <si>
    <t>Monika Pflug</t>
  </si>
  <si>
    <t>Atje Keulen-Deelstra</t>
  </si>
  <si>
    <t>Leah Poulos</t>
  </si>
  <si>
    <t>Sylvia Albrecht</t>
  </si>
  <si>
    <t>Andrea Schöne</t>
  </si>
  <si>
    <t>Monique Garbrecht</t>
  </si>
  <si>
    <t>Anke Baier</t>
  </si>
  <si>
    <t>Marianne Timmer</t>
  </si>
  <si>
    <t>Chris Witty</t>
  </si>
  <si>
    <t>Jennifer Rodriguez</t>
  </si>
  <si>
    <t>Cindy Klassen</t>
  </si>
  <si>
    <t>Anni Friesinger</t>
  </si>
  <si>
    <t>Christine Nesbitt</t>
  </si>
  <si>
    <t>Annette Gerritsen</t>
  </si>
  <si>
    <t>Laurine van Riessen</t>
  </si>
  <si>
    <t>Elwira Seroczyńska</t>
  </si>
  <si>
    <t>Helena Pilejczyk</t>
  </si>
  <si>
    <t>Berta Kolokoltseva</t>
  </si>
  <si>
    <t>Stien Kaiser</t>
  </si>
  <si>
    <t>Stien Baas-Kaiser</t>
  </si>
  <si>
    <t>Galina Stepanskaja</t>
  </si>
  <si>
    <t>Annie Borckink</t>
  </si>
  <si>
    <t>Ria Visser</t>
  </si>
  <si>
    <t>Sabine Becker</t>
  </si>
  <si>
    <t>Yvonne van Gennip</t>
  </si>
  <si>
    <t>Andrea Ehrig</t>
  </si>
  <si>
    <t>Jacqueline Börner</t>
  </si>
  <si>
    <t>Gunda Niemann</t>
  </si>
  <si>
    <t>Seiko Hashimoto</t>
  </si>
  <si>
    <t>Emese Hunyady</t>
  </si>
  <si>
    <t>Svetlana Fedotkina</t>
  </si>
  <si>
    <t>Kristina Groves</t>
  </si>
  <si>
    <t>Ireen Wüst</t>
  </si>
  <si>
    <t>Martina Sáblíková</t>
  </si>
  <si>
    <t>Valentina Stenina</t>
  </si>
  <si>
    <t>Eevi Huttunen</t>
  </si>
  <si>
    <t>Han Pil-hwa</t>
  </si>
  <si>
    <t>Ans Schut</t>
  </si>
  <si>
    <t>Andrea Mitscherlich</t>
  </si>
  <si>
    <t>Lisbeth Korsmo</t>
  </si>
  <si>
    <t>Bjørg Eva Jensen</t>
  </si>
  <si>
    <t>Beth Heiden</t>
  </si>
  <si>
    <t>Gabi Schönbrunn</t>
  </si>
  <si>
    <t>Gabi Zange</t>
  </si>
  <si>
    <t>Heike Warnicke</t>
  </si>
  <si>
    <t>Svetlana Bazjanova</t>
  </si>
  <si>
    <t>Claudia Pechstein</t>
  </si>
  <si>
    <t>Renate Groenewold</t>
  </si>
  <si>
    <t>Stephanie Beckert</t>
  </si>
  <si>
    <t>Olga Graf</t>
  </si>
  <si>
    <t>3000m</t>
  </si>
  <si>
    <t>Hiromi Yamamoto</t>
  </si>
  <si>
    <t>Ljoedmila Prokasjeva</t>
  </si>
  <si>
    <t>Gretha Smit</t>
  </si>
  <si>
    <t>Clara Hughes</t>
  </si>
  <si>
    <t>Duitsland</t>
  </si>
  <si>
    <t>Japan</t>
  </si>
  <si>
    <t>Rusland</t>
  </si>
  <si>
    <t>Polen</t>
  </si>
  <si>
    <t>Vrouwen</t>
  </si>
  <si>
    <t>Mannen</t>
  </si>
  <si>
    <t>Geslacht</t>
  </si>
  <si>
    <t>Onderdeel</t>
  </si>
  <si>
    <t>jaartal</t>
  </si>
  <si>
    <t>Nationaliteit-goud</t>
  </si>
  <si>
    <t>Naam-goud</t>
  </si>
  <si>
    <t>Nationaliteit-zilver</t>
  </si>
  <si>
    <t>Naam-zilver</t>
  </si>
  <si>
    <t>Nationaliteit-brons</t>
  </si>
  <si>
    <t>Naam-brons</t>
  </si>
  <si>
    <t>Allround</t>
  </si>
  <si>
    <t>Finland</t>
  </si>
  <si>
    <t>Noorwegen</t>
  </si>
  <si>
    <t>Sovjet-Unie</t>
  </si>
  <si>
    <t>Zweden</t>
  </si>
  <si>
    <t>Oost-Duitsland</t>
  </si>
  <si>
    <t>Zuid-Korea</t>
  </si>
  <si>
    <t>Oostenrijk</t>
  </si>
  <si>
    <t>Italië</t>
  </si>
  <si>
    <t>China</t>
  </si>
  <si>
    <t>Tsjechië</t>
  </si>
  <si>
    <t>Noord-Korea</t>
  </si>
  <si>
    <t>Kazachstan</t>
  </si>
  <si>
    <t>Rijlabels</t>
  </si>
  <si>
    <t>Eindtotaal</t>
  </si>
  <si>
    <t>Nederland-goud</t>
  </si>
  <si>
    <t>Nederland-zilver</t>
  </si>
  <si>
    <t>Nederland-brons</t>
  </si>
  <si>
    <t>Nederland-totaal</t>
  </si>
  <si>
    <t>medailles-totaal</t>
  </si>
  <si>
    <t>Som van medailles-totaal</t>
  </si>
  <si>
    <t>Som van Nederland-totaal</t>
  </si>
  <si>
    <t>M.A. medailles</t>
  </si>
  <si>
    <t>Wit-Rusland</t>
  </si>
  <si>
    <t>België</t>
  </si>
  <si>
    <t>aantal-goud</t>
  </si>
  <si>
    <t>aantal-brons</t>
  </si>
  <si>
    <t>aantal-zilver</t>
  </si>
  <si>
    <t>Land</t>
  </si>
  <si>
    <t>Goud-Mannen</t>
  </si>
  <si>
    <t>Goud-Vrouwen</t>
  </si>
  <si>
    <t>Zilver-Mannen</t>
  </si>
  <si>
    <t>Zilver-Vrouwen</t>
  </si>
  <si>
    <t>Brons-Mannen</t>
  </si>
  <si>
    <t>Brons-Vrouwen</t>
  </si>
  <si>
    <t>Totaal-Mannen</t>
  </si>
  <si>
    <t>Totaal-Vrouwen</t>
  </si>
  <si>
    <t>Totaal</t>
  </si>
  <si>
    <t>M.A. Totaal-Mannen</t>
  </si>
  <si>
    <t>M.A. Totaal-Vrouwen</t>
  </si>
  <si>
    <t>M.A. Totaal</t>
  </si>
  <si>
    <t>Jaartal</t>
  </si>
  <si>
    <t>Olga Fatkoelina</t>
  </si>
  <si>
    <t>Margot Boer</t>
  </si>
  <si>
    <t>Stefan Groothuis</t>
  </si>
  <si>
    <t>Denny Morrison</t>
  </si>
  <si>
    <t>Zhang Hong</t>
  </si>
  <si>
    <t>Zbigniew Bródka</t>
  </si>
  <si>
    <t>Koen Verweij</t>
  </si>
  <si>
    <t>Lotte van Beek</t>
  </si>
  <si>
    <t>Jorien ter Mors</t>
  </si>
  <si>
    <t>Carien Kleibeuker</t>
  </si>
  <si>
    <t>Som van Nederland-goud</t>
  </si>
  <si>
    <t>Som van Nederland-zilver</t>
  </si>
  <si>
    <t>Som van Nederland-brons</t>
  </si>
  <si>
    <t>Goud</t>
  </si>
  <si>
    <t>Zilver</t>
  </si>
  <si>
    <t>Brons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</si>
</sst>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Standaard" xfId="0" builtinId="0"/>
  </cellStyles>
  <dxfs count="2"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Marktaandeel schaatsmedailles Nederland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'nederland m.a.'!$D$1</c:f>
              <c:strCache>
                <c:ptCount val="1"/>
                <c:pt idx="0">
                  <c:v>M.A. medailles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'nederland m.a.'!$A$2:$A$23</c:f>
              <c:numCache>
                <c:formatCode>General</c:formatCode>
                <c:ptCount val="22"/>
                <c:pt idx="0">
                  <c:v>1924</c:v>
                </c:pt>
                <c:pt idx="1">
                  <c:v>1928</c:v>
                </c:pt>
                <c:pt idx="2">
                  <c:v>1932</c:v>
                </c:pt>
                <c:pt idx="3">
                  <c:v>1936</c:v>
                </c:pt>
                <c:pt idx="4">
                  <c:v>1948</c:v>
                </c:pt>
                <c:pt idx="5">
                  <c:v>1952</c:v>
                </c:pt>
                <c:pt idx="6">
                  <c:v>1956</c:v>
                </c:pt>
                <c:pt idx="7">
                  <c:v>1960</c:v>
                </c:pt>
                <c:pt idx="8">
                  <c:v>1964</c:v>
                </c:pt>
                <c:pt idx="9">
                  <c:v>1968</c:v>
                </c:pt>
                <c:pt idx="10">
                  <c:v>1972</c:v>
                </c:pt>
                <c:pt idx="11">
                  <c:v>1976</c:v>
                </c:pt>
                <c:pt idx="12">
                  <c:v>1980</c:v>
                </c:pt>
                <c:pt idx="13">
                  <c:v>1984</c:v>
                </c:pt>
                <c:pt idx="14">
                  <c:v>1988</c:v>
                </c:pt>
                <c:pt idx="15">
                  <c:v>1992</c:v>
                </c:pt>
                <c:pt idx="16">
                  <c:v>1994</c:v>
                </c:pt>
                <c:pt idx="17">
                  <c:v>1998</c:v>
                </c:pt>
                <c:pt idx="18">
                  <c:v>2002</c:v>
                </c:pt>
                <c:pt idx="19">
                  <c:v>2006</c:v>
                </c:pt>
                <c:pt idx="20">
                  <c:v>2010</c:v>
                </c:pt>
                <c:pt idx="21">
                  <c:v>2014</c:v>
                </c:pt>
              </c:numCache>
            </c:numRef>
          </c:cat>
          <c:val>
            <c:numRef>
              <c:f>'nederland m.a.'!$D$2:$D$23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0.23076923076923078</c:v>
                </c:pt>
                <c:pt idx="6">
                  <c:v>0</c:v>
                </c:pt>
                <c:pt idx="7">
                  <c:v>4.1666666666666664E-2</c:v>
                </c:pt>
                <c:pt idx="8">
                  <c:v>0.04</c:v>
                </c:pt>
                <c:pt idx="9">
                  <c:v>0.36</c:v>
                </c:pt>
                <c:pt idx="10">
                  <c:v>0.375</c:v>
                </c:pt>
                <c:pt idx="11">
                  <c:v>0.18518518518518517</c:v>
                </c:pt>
                <c:pt idx="12">
                  <c:v>0.14285714285714285</c:v>
                </c:pt>
                <c:pt idx="13">
                  <c:v>0</c:v>
                </c:pt>
                <c:pt idx="14">
                  <c:v>0.23333333333333334</c:v>
                </c:pt>
                <c:pt idx="15">
                  <c:v>0.13333333333333333</c:v>
                </c:pt>
                <c:pt idx="16">
                  <c:v>0.13333333333333333</c:v>
                </c:pt>
                <c:pt idx="17">
                  <c:v>0.36666666666666664</c:v>
                </c:pt>
                <c:pt idx="18">
                  <c:v>0.26666666666666666</c:v>
                </c:pt>
                <c:pt idx="19">
                  <c:v>0.25</c:v>
                </c:pt>
                <c:pt idx="20">
                  <c:v>0.19444444444444445</c:v>
                </c:pt>
                <c:pt idx="21">
                  <c:v>0.63888888888888884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810544"/>
        <c:axId val="279610816"/>
      </c:barChart>
      <c:catAx>
        <c:axId val="2778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79610816"/>
        <c:crosses val="autoZero"/>
        <c:auto val="1"/>
        <c:lblAlgn val="ctr"/>
        <c:lblOffset val="100"/>
        <c:noMultiLvlLbl val="0"/>
      </c:catAx>
      <c:valAx>
        <c:axId val="27961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7781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Absoluut</a:t>
            </a:r>
            <a:r>
              <a:rPr lang="en-US" baseline="0"/>
              <a:t> aantal</a:t>
            </a:r>
            <a:r>
              <a:rPr lang="en-US"/>
              <a:t> schaatsmedailles Nederland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'nederland m.a.'!$D$1</c:f>
              <c:strCache>
                <c:ptCount val="1"/>
                <c:pt idx="0">
                  <c:v>M.A. medailles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'nederland m.a.'!$A$2:$A$23</c:f>
              <c:numCache>
                <c:formatCode>General</c:formatCode>
                <c:ptCount val="22"/>
                <c:pt idx="0">
                  <c:v>1924</c:v>
                </c:pt>
                <c:pt idx="1">
                  <c:v>1928</c:v>
                </c:pt>
                <c:pt idx="2">
                  <c:v>1932</c:v>
                </c:pt>
                <c:pt idx="3">
                  <c:v>1936</c:v>
                </c:pt>
                <c:pt idx="4">
                  <c:v>1948</c:v>
                </c:pt>
                <c:pt idx="5">
                  <c:v>1952</c:v>
                </c:pt>
                <c:pt idx="6">
                  <c:v>1956</c:v>
                </c:pt>
                <c:pt idx="7">
                  <c:v>1960</c:v>
                </c:pt>
                <c:pt idx="8">
                  <c:v>1964</c:v>
                </c:pt>
                <c:pt idx="9">
                  <c:v>1968</c:v>
                </c:pt>
                <c:pt idx="10">
                  <c:v>1972</c:v>
                </c:pt>
                <c:pt idx="11">
                  <c:v>1976</c:v>
                </c:pt>
                <c:pt idx="12">
                  <c:v>1980</c:v>
                </c:pt>
                <c:pt idx="13">
                  <c:v>1984</c:v>
                </c:pt>
                <c:pt idx="14">
                  <c:v>1988</c:v>
                </c:pt>
                <c:pt idx="15">
                  <c:v>1992</c:v>
                </c:pt>
                <c:pt idx="16">
                  <c:v>1994</c:v>
                </c:pt>
                <c:pt idx="17">
                  <c:v>1998</c:v>
                </c:pt>
                <c:pt idx="18">
                  <c:v>2002</c:v>
                </c:pt>
                <c:pt idx="19">
                  <c:v>2006</c:v>
                </c:pt>
                <c:pt idx="20">
                  <c:v>2010</c:v>
                </c:pt>
                <c:pt idx="21">
                  <c:v>2014</c:v>
                </c:pt>
              </c:numCache>
            </c:numRef>
          </c:cat>
          <c:val>
            <c:numRef>
              <c:f>'nederland m.a.'!$C$2:$C$23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9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11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691480"/>
        <c:axId val="479854176"/>
      </c:barChart>
      <c:catAx>
        <c:axId val="37369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9854176"/>
        <c:crosses val="autoZero"/>
        <c:auto val="1"/>
        <c:lblAlgn val="ctr"/>
        <c:lblOffset val="100"/>
        <c:noMultiLvlLbl val="0"/>
      </c:catAx>
      <c:valAx>
        <c:axId val="47985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3691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2000"/>
              <a:t>Absoluut aantal schaatsmedailles verdeeld naar kleur</a:t>
            </a:r>
            <a:r>
              <a:rPr lang="nl-NL" sz="2000" baseline="0"/>
              <a:t> plak</a:t>
            </a:r>
            <a:endParaRPr lang="nl-NL" sz="2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'nederland-plakken'!$C$1</c:f>
              <c:strCache>
                <c:ptCount val="1"/>
                <c:pt idx="0">
                  <c:v>Goud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'nederland-plakken'!$A$2:$A$23</c:f>
              <c:numCache>
                <c:formatCode>General</c:formatCode>
                <c:ptCount val="22"/>
                <c:pt idx="0">
                  <c:v>1924</c:v>
                </c:pt>
                <c:pt idx="1">
                  <c:v>1928</c:v>
                </c:pt>
                <c:pt idx="2">
                  <c:v>1932</c:v>
                </c:pt>
                <c:pt idx="3">
                  <c:v>1936</c:v>
                </c:pt>
                <c:pt idx="4">
                  <c:v>1948</c:v>
                </c:pt>
                <c:pt idx="5">
                  <c:v>1952</c:v>
                </c:pt>
                <c:pt idx="6">
                  <c:v>1956</c:v>
                </c:pt>
                <c:pt idx="7">
                  <c:v>1960</c:v>
                </c:pt>
                <c:pt idx="8">
                  <c:v>1964</c:v>
                </c:pt>
                <c:pt idx="9">
                  <c:v>1968</c:v>
                </c:pt>
                <c:pt idx="10">
                  <c:v>1972</c:v>
                </c:pt>
                <c:pt idx="11">
                  <c:v>1976</c:v>
                </c:pt>
                <c:pt idx="12">
                  <c:v>1980</c:v>
                </c:pt>
                <c:pt idx="13">
                  <c:v>1984</c:v>
                </c:pt>
                <c:pt idx="14">
                  <c:v>1988</c:v>
                </c:pt>
                <c:pt idx="15">
                  <c:v>1992</c:v>
                </c:pt>
                <c:pt idx="16">
                  <c:v>1994</c:v>
                </c:pt>
                <c:pt idx="17">
                  <c:v>1998</c:v>
                </c:pt>
                <c:pt idx="18">
                  <c:v>2002</c:v>
                </c:pt>
                <c:pt idx="19">
                  <c:v>2006</c:v>
                </c:pt>
                <c:pt idx="20">
                  <c:v>2010</c:v>
                </c:pt>
                <c:pt idx="21">
                  <c:v>2014</c:v>
                </c:pt>
              </c:numCache>
            </c:numRef>
          </c:cat>
          <c:val>
            <c:numRef>
              <c:f>'nederland-plakken'!$C$2:$C$23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</c:numCache>
            </c:numRef>
          </c:val>
        </c:ser>
        <c:ser>
          <c:idx val="1"/>
          <c:order val="1"/>
          <c:tx>
            <c:strRef>
              <c:f>'nederland-plakken'!$D$1</c:f>
              <c:strCache>
                <c:ptCount val="1"/>
                <c:pt idx="0">
                  <c:v>Zilver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'nederland-plakken'!$A$2:$A$23</c:f>
              <c:numCache>
                <c:formatCode>General</c:formatCode>
                <c:ptCount val="22"/>
                <c:pt idx="0">
                  <c:v>1924</c:v>
                </c:pt>
                <c:pt idx="1">
                  <c:v>1928</c:v>
                </c:pt>
                <c:pt idx="2">
                  <c:v>1932</c:v>
                </c:pt>
                <c:pt idx="3">
                  <c:v>1936</c:v>
                </c:pt>
                <c:pt idx="4">
                  <c:v>1948</c:v>
                </c:pt>
                <c:pt idx="5">
                  <c:v>1952</c:v>
                </c:pt>
                <c:pt idx="6">
                  <c:v>1956</c:v>
                </c:pt>
                <c:pt idx="7">
                  <c:v>1960</c:v>
                </c:pt>
                <c:pt idx="8">
                  <c:v>1964</c:v>
                </c:pt>
                <c:pt idx="9">
                  <c:v>1968</c:v>
                </c:pt>
                <c:pt idx="10">
                  <c:v>1972</c:v>
                </c:pt>
                <c:pt idx="11">
                  <c:v>1976</c:v>
                </c:pt>
                <c:pt idx="12">
                  <c:v>1980</c:v>
                </c:pt>
                <c:pt idx="13">
                  <c:v>1984</c:v>
                </c:pt>
                <c:pt idx="14">
                  <c:v>1988</c:v>
                </c:pt>
                <c:pt idx="15">
                  <c:v>1992</c:v>
                </c:pt>
                <c:pt idx="16">
                  <c:v>1994</c:v>
                </c:pt>
                <c:pt idx="17">
                  <c:v>1998</c:v>
                </c:pt>
                <c:pt idx="18">
                  <c:v>2002</c:v>
                </c:pt>
                <c:pt idx="19">
                  <c:v>2006</c:v>
                </c:pt>
                <c:pt idx="20">
                  <c:v>2010</c:v>
                </c:pt>
                <c:pt idx="21">
                  <c:v>2014</c:v>
                </c:pt>
              </c:numCache>
            </c:numRef>
          </c:cat>
          <c:val>
            <c:numRef>
              <c:f>'nederland-plakken'!$D$2:$D$23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7</c:v>
                </c:pt>
              </c:numCache>
            </c:numRef>
          </c:val>
        </c:ser>
        <c:ser>
          <c:idx val="2"/>
          <c:order val="2"/>
          <c:tx>
            <c:strRef>
              <c:f>'nederland-plakken'!$E$1</c:f>
              <c:strCache>
                <c:ptCount val="1"/>
                <c:pt idx="0">
                  <c:v>Brons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'nederland-plakken'!$A$2:$A$23</c:f>
              <c:numCache>
                <c:formatCode>General</c:formatCode>
                <c:ptCount val="22"/>
                <c:pt idx="0">
                  <c:v>1924</c:v>
                </c:pt>
                <c:pt idx="1">
                  <c:v>1928</c:v>
                </c:pt>
                <c:pt idx="2">
                  <c:v>1932</c:v>
                </c:pt>
                <c:pt idx="3">
                  <c:v>1936</c:v>
                </c:pt>
                <c:pt idx="4">
                  <c:v>1948</c:v>
                </c:pt>
                <c:pt idx="5">
                  <c:v>1952</c:v>
                </c:pt>
                <c:pt idx="6">
                  <c:v>1956</c:v>
                </c:pt>
                <c:pt idx="7">
                  <c:v>1960</c:v>
                </c:pt>
                <c:pt idx="8">
                  <c:v>1964</c:v>
                </c:pt>
                <c:pt idx="9">
                  <c:v>1968</c:v>
                </c:pt>
                <c:pt idx="10">
                  <c:v>1972</c:v>
                </c:pt>
                <c:pt idx="11">
                  <c:v>1976</c:v>
                </c:pt>
                <c:pt idx="12">
                  <c:v>1980</c:v>
                </c:pt>
                <c:pt idx="13">
                  <c:v>1984</c:v>
                </c:pt>
                <c:pt idx="14">
                  <c:v>1988</c:v>
                </c:pt>
                <c:pt idx="15">
                  <c:v>1992</c:v>
                </c:pt>
                <c:pt idx="16">
                  <c:v>1994</c:v>
                </c:pt>
                <c:pt idx="17">
                  <c:v>1998</c:v>
                </c:pt>
                <c:pt idx="18">
                  <c:v>2002</c:v>
                </c:pt>
                <c:pt idx="19">
                  <c:v>2006</c:v>
                </c:pt>
                <c:pt idx="20">
                  <c:v>2010</c:v>
                </c:pt>
                <c:pt idx="21">
                  <c:v>2014</c:v>
                </c:pt>
              </c:numCache>
            </c:numRef>
          </c:cat>
          <c:val>
            <c:numRef>
              <c:f>'nederland-plakken'!$E$2:$E$23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568056"/>
        <c:axId val="374570408"/>
      </c:barChart>
      <c:catAx>
        <c:axId val="37456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4570408"/>
        <c:crosses val="autoZero"/>
        <c:auto val="1"/>
        <c:lblAlgn val="ctr"/>
        <c:lblOffset val="100"/>
        <c:noMultiLvlLbl val="0"/>
      </c:catAx>
      <c:valAx>
        <c:axId val="37457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456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161924</xdr:colOff>
      <xdr:row>1</xdr:row>
      <xdr:rowOff>128586</xdr:rowOff>
    </xdr:from>
    <xdr:to>
      <xdr:col>17</xdr:col>
      <xdr:colOff>19050</xdr:colOff>
      <xdr:row>20</xdr:row>
      <xdr:rowOff>85725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16</xdr:col>
      <xdr:colOff>466726</xdr:colOff>
      <xdr:row>40</xdr:row>
      <xdr:rowOff>147639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6</xdr:row>
      <xdr:rowOff>152401</xdr:rowOff>
    </xdr:from>
    <xdr:to>
      <xdr:col>19</xdr:col>
      <xdr:colOff>428626</xdr:colOff>
      <xdr:row>27</xdr:row>
      <xdr:rowOff>9525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per Verweij" refreshedDate="41692.800520486111" createdVersion="5" refreshedVersion="5" minRefreshableVersion="3" recordCount="189">
  <cacheSource type="worksheet">
    <worksheetSource ref="A1:Q190" sheet="data"/>
  </cacheSource>
  <cacheFields count="17">
    <cacheField name="Geslacht" numFmtId="0">
      <sharedItems/>
    </cacheField>
    <cacheField name="Onderdeel" numFmtId="0">
      <sharedItems/>
    </cacheField>
    <cacheField name="jaartal" numFmtId="0">
      <sharedItems containsSemiMixedTypes="0" containsString="0" containsNumber="1" containsInteger="1" minValue="1924" maxValue="2014" count="22">
        <n v="1924"/>
        <n v="1928"/>
        <n v="1932"/>
        <n v="1936"/>
        <n v="1948"/>
        <n v="1952"/>
        <n v="1956"/>
        <n v="1960"/>
        <n v="1964"/>
        <n v="1968"/>
        <n v="1972"/>
        <n v="1976"/>
        <n v="1980"/>
        <n v="1984"/>
        <n v="1988"/>
        <n v="1992"/>
        <n v="1994"/>
        <n v="1998"/>
        <n v="2002"/>
        <n v="2006"/>
        <n v="2010"/>
        <n v="2014"/>
      </sharedItems>
    </cacheField>
    <cacheField name="Nationaliteit-goud" numFmtId="0">
      <sharedItems containsBlank="1"/>
    </cacheField>
    <cacheField name="Naam-goud" numFmtId="0">
      <sharedItems containsBlank="1"/>
    </cacheField>
    <cacheField name="aantal-goud" numFmtId="0">
      <sharedItems containsString="0" containsBlank="1" containsNumber="1" containsInteger="1" minValue="0" maxValue="1"/>
    </cacheField>
    <cacheField name="Nationaliteit-zilver" numFmtId="0">
      <sharedItems containsBlank="1"/>
    </cacheField>
    <cacheField name="Naam-zilver" numFmtId="0">
      <sharedItems containsBlank="1"/>
    </cacheField>
    <cacheField name="aantal-zilver" numFmtId="0">
      <sharedItems containsSemiMixedTypes="0" containsString="0" containsNumber="1" containsInteger="1" minValue="0" maxValue="1"/>
    </cacheField>
    <cacheField name="Nationaliteit-brons" numFmtId="0">
      <sharedItems containsBlank="1"/>
    </cacheField>
    <cacheField name="Naam-brons" numFmtId="0">
      <sharedItems containsBlank="1"/>
    </cacheField>
    <cacheField name="aantal-brons" numFmtId="0">
      <sharedItems containsSemiMixedTypes="0" containsString="0" containsNumber="1" containsInteger="1" minValue="0" maxValue="1"/>
    </cacheField>
    <cacheField name="medailles-totaal" numFmtId="0">
      <sharedItems containsSemiMixedTypes="0" containsString="0" containsNumber="1" containsInteger="1" minValue="1" maxValue="3"/>
    </cacheField>
    <cacheField name="Nederland-goud" numFmtId="0">
      <sharedItems containsSemiMixedTypes="0" containsString="0" containsNumber="1" containsInteger="1" minValue="0" maxValue="1"/>
    </cacheField>
    <cacheField name="Nederland-zilver" numFmtId="0">
      <sharedItems containsSemiMixedTypes="0" containsString="0" containsNumber="1" containsInteger="1" minValue="0" maxValue="1"/>
    </cacheField>
    <cacheField name="Nederland-brons" numFmtId="0">
      <sharedItems containsSemiMixedTypes="0" containsString="0" containsNumber="1" containsInteger="1" minValue="0" maxValue="1"/>
    </cacheField>
    <cacheField name="Nederland-totaal" numFmtId="0">
      <sharedItems containsSemiMixedTypes="0" containsString="0" containsNumber="1" containsInteger="1" minValue="0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9">
  <r>
    <s v="Mannen"/>
    <s v="Allround"/>
    <x v="0"/>
    <s v="Finland"/>
    <s v="Clas Thunberg"/>
    <n v="1"/>
    <s v="Noorwegen"/>
    <s v="Roald Larsen"/>
    <n v="1"/>
    <s v="Finland"/>
    <s v="Julius Skutnabb"/>
    <n v="1"/>
    <n v="3"/>
    <n v="0"/>
    <n v="0"/>
    <n v="0"/>
    <n v="0"/>
  </r>
  <r>
    <s v="Mannen"/>
    <s v="500m"/>
    <x v="0"/>
    <s v="Verenigde Staten"/>
    <s v="Charles Jewtraw"/>
    <n v="1"/>
    <s v="Noorwegen"/>
    <s v="Oskar Olsen"/>
    <n v="1"/>
    <s v="Noorwegen"/>
    <s v="Roald Larsen"/>
    <n v="1"/>
    <n v="3"/>
    <n v="0"/>
    <n v="0"/>
    <n v="0"/>
    <n v="0"/>
  </r>
  <r>
    <s v="Mannen"/>
    <s v="500m"/>
    <x v="0"/>
    <m/>
    <m/>
    <n v="0"/>
    <m/>
    <m/>
    <n v="0"/>
    <s v="Finland"/>
    <s v="Clas Thunberg"/>
    <n v="1"/>
    <n v="1"/>
    <n v="0"/>
    <n v="0"/>
    <n v="0"/>
    <n v="0"/>
  </r>
  <r>
    <s v="Mannen"/>
    <s v="500m"/>
    <x v="1"/>
    <s v="Noorwegen"/>
    <s v="Bernt Evensen"/>
    <n v="1"/>
    <m/>
    <m/>
    <n v="0"/>
    <s v="Verenigde Staten"/>
    <s v="John Farrell"/>
    <n v="1"/>
    <n v="2"/>
    <n v="0"/>
    <n v="0"/>
    <n v="0"/>
    <n v="0"/>
  </r>
  <r>
    <s v="Mannen"/>
    <s v="500m"/>
    <x v="1"/>
    <s v="Finland"/>
    <s v="Clas Thunberg"/>
    <n v="1"/>
    <m/>
    <m/>
    <n v="0"/>
    <s v="Finland"/>
    <s v="Jaakko Friman"/>
    <n v="1"/>
    <n v="2"/>
    <n v="0"/>
    <n v="0"/>
    <n v="0"/>
    <n v="0"/>
  </r>
  <r>
    <s v="Mannen"/>
    <s v="500m"/>
    <x v="1"/>
    <m/>
    <m/>
    <n v="0"/>
    <m/>
    <m/>
    <n v="0"/>
    <s v="Noorwegen"/>
    <s v="Roald Larsen"/>
    <n v="1"/>
    <n v="1"/>
    <n v="0"/>
    <n v="0"/>
    <n v="0"/>
    <n v="0"/>
  </r>
  <r>
    <s v="Mannen"/>
    <s v="500m"/>
    <x v="2"/>
    <s v="Verenigde Staten"/>
    <s v="Jack Shea"/>
    <n v="1"/>
    <s v="Noorwegen"/>
    <s v="Bernt Evensen"/>
    <n v="1"/>
    <s v="Canada"/>
    <s v="Alexander Hurd"/>
    <n v="1"/>
    <n v="3"/>
    <n v="0"/>
    <n v="0"/>
    <n v="0"/>
    <n v="0"/>
  </r>
  <r>
    <s v="Mannen"/>
    <s v="500m"/>
    <x v="3"/>
    <s v="Noorwegen"/>
    <s v="Ivar Ballangrud"/>
    <n v="1"/>
    <s v="Noorwegen"/>
    <s v="Georg Krog"/>
    <n v="1"/>
    <s v="Verenigde Staten"/>
    <s v="Leo Freisinger"/>
    <n v="1"/>
    <n v="3"/>
    <n v="0"/>
    <n v="0"/>
    <n v="0"/>
    <n v="0"/>
  </r>
  <r>
    <s v="Mannen"/>
    <s v="500m"/>
    <x v="4"/>
    <s v="Noorwegen"/>
    <s v="Finn Helgesen"/>
    <n v="1"/>
    <s v="Verenigde Staten"/>
    <s v="Ken Bartholomew"/>
    <n v="1"/>
    <m/>
    <m/>
    <n v="0"/>
    <n v="2"/>
    <n v="0"/>
    <n v="0"/>
    <n v="0"/>
    <n v="0"/>
  </r>
  <r>
    <s v="Mannen"/>
    <s v="500m"/>
    <x v="4"/>
    <m/>
    <m/>
    <n v="0"/>
    <s v="Noorwegen"/>
    <s v="Thomas Byberg"/>
    <n v="1"/>
    <m/>
    <m/>
    <n v="0"/>
    <n v="2"/>
    <n v="0"/>
    <n v="0"/>
    <n v="0"/>
    <n v="0"/>
  </r>
  <r>
    <s v="Mannen"/>
    <s v="500m"/>
    <x v="4"/>
    <m/>
    <m/>
    <n v="0"/>
    <s v="Verenigde Staten"/>
    <s v="Robert Fitzgerald"/>
    <n v="1"/>
    <m/>
    <m/>
    <n v="0"/>
    <n v="1"/>
    <n v="0"/>
    <n v="0"/>
    <n v="0"/>
    <n v="0"/>
  </r>
  <r>
    <s v="Mannen"/>
    <s v="500m"/>
    <x v="5"/>
    <s v="Verenigde Staten"/>
    <s v="Ken Henry"/>
    <n v="1"/>
    <s v="Verenigde Staten"/>
    <s v="Don McDermott"/>
    <n v="1"/>
    <s v="Canada"/>
    <s v="Gordon Audley"/>
    <n v="1"/>
    <n v="3"/>
    <n v="0"/>
    <n v="0"/>
    <n v="0"/>
    <n v="0"/>
  </r>
  <r>
    <s v="Mannen"/>
    <s v="500m"/>
    <x v="5"/>
    <m/>
    <m/>
    <n v="0"/>
    <m/>
    <m/>
    <n v="0"/>
    <s v="Noorwegen"/>
    <s v="Arne Johansen"/>
    <n v="1"/>
    <n v="1"/>
    <n v="0"/>
    <n v="0"/>
    <n v="0"/>
    <n v="0"/>
  </r>
  <r>
    <s v="Mannen"/>
    <s v="500m"/>
    <x v="6"/>
    <s v="Sovjet-Unie"/>
    <s v="Jevgeni Grisjin"/>
    <n v="1"/>
    <s v="Sovjet-Unie"/>
    <s v="Rafael Gratsj"/>
    <n v="1"/>
    <s v="Noorwegen"/>
    <s v="Alv Gjestvang"/>
    <n v="1"/>
    <n v="3"/>
    <n v="0"/>
    <n v="0"/>
    <n v="0"/>
    <n v="0"/>
  </r>
  <r>
    <s v="Mannen"/>
    <s v="500m"/>
    <x v="7"/>
    <s v="Sovjet-Unie"/>
    <s v="Jevgeni Grisjin"/>
    <n v="1"/>
    <s v="Verenigde Staten"/>
    <s v="Bill Disney"/>
    <n v="1"/>
    <s v="Sovjet-Unie"/>
    <s v="Rafael Gratsj"/>
    <n v="1"/>
    <n v="3"/>
    <n v="0"/>
    <n v="0"/>
    <n v="0"/>
    <n v="0"/>
  </r>
  <r>
    <s v="Mannen"/>
    <s v="500m"/>
    <x v="8"/>
    <s v="Verenigde Staten"/>
    <s v="Richard McDermott"/>
    <n v="1"/>
    <s v="Noorwegen"/>
    <s v="Alv Gjestvang"/>
    <n v="1"/>
    <m/>
    <m/>
    <n v="0"/>
    <n v="2"/>
    <n v="0"/>
    <n v="0"/>
    <n v="0"/>
    <n v="0"/>
  </r>
  <r>
    <s v="Mannen"/>
    <s v="500m"/>
    <x v="8"/>
    <m/>
    <m/>
    <n v="0"/>
    <s v="Sovjet-Unie"/>
    <s v="Jevgeni Grisjin"/>
    <n v="1"/>
    <m/>
    <m/>
    <n v="0"/>
    <n v="1"/>
    <n v="0"/>
    <n v="0"/>
    <n v="0"/>
    <n v="0"/>
  </r>
  <r>
    <s v="Mannen"/>
    <s v="500m"/>
    <x v="8"/>
    <m/>
    <m/>
    <n v="0"/>
    <s v="Sovjet-Unie"/>
    <s v="Vladimir Orlov"/>
    <n v="1"/>
    <m/>
    <m/>
    <n v="0"/>
    <n v="1"/>
    <n v="0"/>
    <n v="0"/>
    <n v="0"/>
    <n v="0"/>
  </r>
  <r>
    <s v="Mannen"/>
    <s v="500m"/>
    <x v="9"/>
    <s v="Duitsland"/>
    <s v="Erhard Keller"/>
    <n v="1"/>
    <s v="Verenigde Staten"/>
    <s v="Richard McDermott"/>
    <n v="1"/>
    <m/>
    <m/>
    <n v="0"/>
    <n v="2"/>
    <n v="0"/>
    <n v="0"/>
    <n v="0"/>
    <n v="0"/>
  </r>
  <r>
    <s v="Mannen"/>
    <s v="500m"/>
    <x v="9"/>
    <m/>
    <m/>
    <n v="0"/>
    <s v="Noorwegen"/>
    <s v="Magne Thomassen"/>
    <n v="1"/>
    <m/>
    <m/>
    <n v="0"/>
    <n v="1"/>
    <n v="0"/>
    <n v="0"/>
    <n v="0"/>
    <n v="0"/>
  </r>
  <r>
    <s v="Mannen"/>
    <s v="500m"/>
    <x v="10"/>
    <s v="Duitsland"/>
    <s v="Erhard Keller"/>
    <n v="1"/>
    <s v="Zweden"/>
    <s v="Hasse Börjes"/>
    <n v="1"/>
    <s v="Sovjet-Unie"/>
    <s v="Valeri Moeratov"/>
    <n v="1"/>
    <n v="3"/>
    <n v="0"/>
    <n v="0"/>
    <n v="0"/>
    <n v="0"/>
  </r>
  <r>
    <s v="Mannen"/>
    <s v="500m"/>
    <x v="11"/>
    <s v="Sovjet-Unie"/>
    <s v="Jevgeni Koelikov"/>
    <n v="1"/>
    <s v="Sovjet-Unie"/>
    <s v="Valeri Moeratov"/>
    <n v="1"/>
    <s v="Verenigde Staten"/>
    <s v="Dan Immerfall"/>
    <n v="1"/>
    <n v="3"/>
    <n v="0"/>
    <n v="0"/>
    <n v="0"/>
    <n v="0"/>
  </r>
  <r>
    <s v="Mannen"/>
    <s v="500m"/>
    <x v="12"/>
    <s v="Verenigde Staten"/>
    <s v="Eric Heiden"/>
    <n v="1"/>
    <s v="Sovjet-Unie"/>
    <s v="Jevgeni Koelikov"/>
    <n v="1"/>
    <s v="Nederland"/>
    <s v="Lieuwe de Boer"/>
    <n v="1"/>
    <n v="3"/>
    <n v="0"/>
    <n v="0"/>
    <n v="1"/>
    <n v="1"/>
  </r>
  <r>
    <s v="Mannen"/>
    <s v="500m"/>
    <x v="13"/>
    <s v="Sovjet-Unie"/>
    <s v="Sergej Fokitsjev"/>
    <n v="1"/>
    <s v="Japan"/>
    <s v="Yoshihiro Kitazawa"/>
    <n v="1"/>
    <s v="Canada"/>
    <s v="Gaétan Boucher"/>
    <n v="1"/>
    <n v="3"/>
    <n v="0"/>
    <n v="0"/>
    <n v="0"/>
    <n v="0"/>
  </r>
  <r>
    <s v="Mannen"/>
    <s v="500m"/>
    <x v="14"/>
    <s v="Oost-Duitsland"/>
    <s v="Uwe-Jens Mey"/>
    <n v="1"/>
    <s v="Nederland"/>
    <s v="Jan Ykema"/>
    <n v="1"/>
    <s v="Japan"/>
    <s v="Akira Kuroiwa"/>
    <n v="1"/>
    <n v="3"/>
    <n v="0"/>
    <n v="1"/>
    <n v="0"/>
    <n v="1"/>
  </r>
  <r>
    <s v="Mannen"/>
    <s v="500m"/>
    <x v="15"/>
    <s v="Duitsland"/>
    <s v="Uwe-Jens Mey"/>
    <n v="1"/>
    <s v="Japan"/>
    <s v="Toshiyuki Kuroiwa"/>
    <n v="1"/>
    <s v="Japan"/>
    <s v="Junichi Inoue"/>
    <n v="1"/>
    <n v="3"/>
    <n v="0"/>
    <n v="0"/>
    <n v="0"/>
    <n v="0"/>
  </r>
  <r>
    <s v="Mannen"/>
    <s v="500m"/>
    <x v="16"/>
    <s v="Rusland"/>
    <s v="Aleksandr Goloebev"/>
    <n v="1"/>
    <s v="Rusland"/>
    <s v="Sergej Klevtsjenja"/>
    <n v="1"/>
    <s v="Japan"/>
    <s v="Manabu Horii"/>
    <n v="1"/>
    <n v="3"/>
    <n v="0"/>
    <n v="0"/>
    <n v="0"/>
    <n v="0"/>
  </r>
  <r>
    <s v="Mannen"/>
    <s v="500m"/>
    <x v="17"/>
    <s v="Japan"/>
    <s v="Hiroyasu Shimizu"/>
    <n v="1"/>
    <s v="Canada"/>
    <s v="Jeremy Wotherspoon"/>
    <n v="1"/>
    <s v="Canada"/>
    <s v="Kevin Overland"/>
    <n v="1"/>
    <n v="3"/>
    <n v="0"/>
    <n v="0"/>
    <n v="0"/>
    <n v="0"/>
  </r>
  <r>
    <s v="Mannen"/>
    <s v="500m"/>
    <x v="18"/>
    <s v="Verenigde Staten"/>
    <s v="Casey FitzRandolph"/>
    <n v="1"/>
    <s v="Japan"/>
    <s v="Hiroyasu Shimizu"/>
    <n v="1"/>
    <s v="Verenigde Staten"/>
    <s v="Kip Carpenter"/>
    <n v="1"/>
    <n v="3"/>
    <n v="0"/>
    <n v="0"/>
    <n v="0"/>
    <n v="0"/>
  </r>
  <r>
    <s v="Mannen"/>
    <s v="500m"/>
    <x v="19"/>
    <s v="Verenigde Staten"/>
    <s v="Joey Cheek"/>
    <n v="1"/>
    <s v="Rusland"/>
    <s v="Dmitri Dorofejev"/>
    <n v="1"/>
    <s v="Zuid-Korea"/>
    <s v="Lee Kang-seok"/>
    <n v="1"/>
    <n v="3"/>
    <n v="0"/>
    <n v="0"/>
    <n v="0"/>
    <n v="0"/>
  </r>
  <r>
    <s v="Mannen"/>
    <s v="500m"/>
    <x v="20"/>
    <s v="Zuid-Korea"/>
    <s v="Mo Tae-bum"/>
    <n v="1"/>
    <s v="Japan"/>
    <s v="Keiichiro Nagashima"/>
    <n v="1"/>
    <s v="Japan"/>
    <s v="Joji Kato"/>
    <n v="1"/>
    <n v="3"/>
    <n v="0"/>
    <n v="0"/>
    <n v="0"/>
    <n v="0"/>
  </r>
  <r>
    <s v="Mannen"/>
    <s v="500m"/>
    <x v="21"/>
    <s v="Nederland"/>
    <s v="Michel Mulder"/>
    <n v="1"/>
    <s v="Nederland"/>
    <s v="Jan Smeekens"/>
    <n v="1"/>
    <s v="Nederland"/>
    <s v="Ronald Mulder"/>
    <n v="1"/>
    <n v="3"/>
    <n v="1"/>
    <n v="1"/>
    <n v="1"/>
    <n v="3"/>
  </r>
  <r>
    <s v="Mannen"/>
    <s v="1000m"/>
    <x v="11"/>
    <s v="Verenigde Staten"/>
    <s v="Peter Mueller"/>
    <n v="1"/>
    <s v="Noorwegen"/>
    <s v="Jørn Didriksen"/>
    <n v="1"/>
    <s v="Sovjet-Unie"/>
    <s v="Valeri Moeratov"/>
    <n v="1"/>
    <n v="3"/>
    <n v="0"/>
    <n v="0"/>
    <n v="0"/>
    <n v="0"/>
  </r>
  <r>
    <s v="Mannen"/>
    <s v="1000m"/>
    <x v="12"/>
    <s v="Verenigde Staten"/>
    <s v="Eric Heiden"/>
    <n v="1"/>
    <s v="Canada"/>
    <s v="Gaétan Boucher"/>
    <n v="1"/>
    <s v="Sovjet-Unie"/>
    <s v="Vladimir Lobanov"/>
    <n v="1"/>
    <n v="3"/>
    <n v="0"/>
    <n v="0"/>
    <n v="0"/>
    <n v="0"/>
  </r>
  <r>
    <s v="Mannen"/>
    <s v="1000m"/>
    <x v="12"/>
    <m/>
    <m/>
    <n v="0"/>
    <m/>
    <m/>
    <n v="0"/>
    <s v="Noorwegen"/>
    <s v="Frode Rønning"/>
    <n v="1"/>
    <n v="1"/>
    <n v="0"/>
    <n v="0"/>
    <n v="0"/>
    <n v="0"/>
  </r>
  <r>
    <s v="Mannen"/>
    <s v="1000m"/>
    <x v="13"/>
    <s v="Canada"/>
    <s v="Gaétan Boucher"/>
    <n v="1"/>
    <s v="Sovjet-Unie"/>
    <s v="Sergej Chlebnikov"/>
    <n v="1"/>
    <s v="Noorwegen"/>
    <s v="Kai Arne Engelstad"/>
    <n v="1"/>
    <n v="3"/>
    <n v="0"/>
    <n v="0"/>
    <n v="0"/>
    <n v="0"/>
  </r>
  <r>
    <s v="Mannen"/>
    <s v="1000m"/>
    <x v="14"/>
    <s v="Sovjet-Unie"/>
    <s v="Nikolaj Goeljajev"/>
    <n v="1"/>
    <s v="Oost-Duitsland"/>
    <s v="Uwe-Jens Mey"/>
    <n v="1"/>
    <s v="Sovjet-Unie"/>
    <s v="Igor Zjelezovski"/>
    <n v="1"/>
    <n v="3"/>
    <n v="0"/>
    <n v="0"/>
    <n v="0"/>
    <n v="0"/>
  </r>
  <r>
    <s v="Mannen"/>
    <s v="1000m"/>
    <x v="15"/>
    <s v="Duitsland"/>
    <s v="Olaf Zinke"/>
    <n v="1"/>
    <s v="Zuid-Korea"/>
    <s v="Kim Yun-man"/>
    <n v="1"/>
    <s v="Japan"/>
    <s v="Yukinori Miyabe"/>
    <n v="1"/>
    <n v="3"/>
    <n v="0"/>
    <n v="0"/>
    <n v="0"/>
    <n v="0"/>
  </r>
  <r>
    <s v="Mannen"/>
    <s v="1000m"/>
    <x v="16"/>
    <s v="Verenigde Staten"/>
    <s v="Dan Jansen"/>
    <n v="1"/>
    <s v="Wit-Rusland"/>
    <s v="Igor Zjelezovski"/>
    <n v="1"/>
    <s v="Rusland"/>
    <s v="Sergej Klevtsjenja"/>
    <n v="1"/>
    <n v="3"/>
    <n v="0"/>
    <n v="0"/>
    <n v="0"/>
    <n v="0"/>
  </r>
  <r>
    <s v="Mannen"/>
    <s v="1000m"/>
    <x v="17"/>
    <s v="Nederland"/>
    <s v="Ids Postma"/>
    <n v="1"/>
    <s v="Nederland"/>
    <s v="Jan Bos"/>
    <n v="1"/>
    <s v="Japan"/>
    <s v="Hiroyasu Shimizu"/>
    <n v="1"/>
    <n v="3"/>
    <n v="1"/>
    <n v="1"/>
    <n v="0"/>
    <n v="2"/>
  </r>
  <r>
    <s v="Mannen"/>
    <s v="1000m"/>
    <x v="18"/>
    <s v="Nederland"/>
    <s v="Gerard van Velde"/>
    <n v="1"/>
    <s v="Nederland"/>
    <s v="Jan Bos"/>
    <n v="1"/>
    <s v="Verenigde Staten"/>
    <s v="Joey Cheek"/>
    <n v="1"/>
    <n v="3"/>
    <n v="1"/>
    <n v="1"/>
    <n v="0"/>
    <n v="2"/>
  </r>
  <r>
    <s v="Mannen"/>
    <s v="1000m"/>
    <x v="19"/>
    <s v="Verenigde Staten"/>
    <s v="Shani Davis"/>
    <n v="1"/>
    <s v="Verenigde Staten"/>
    <s v="Joey Cheek"/>
    <n v="1"/>
    <s v="Nederland"/>
    <s v="Erben Wennemars"/>
    <n v="1"/>
    <n v="3"/>
    <n v="0"/>
    <n v="0"/>
    <n v="1"/>
    <n v="1"/>
  </r>
  <r>
    <s v="Mannen"/>
    <s v="1000m"/>
    <x v="20"/>
    <s v="Verenigde Staten"/>
    <s v="Shani Davis"/>
    <n v="1"/>
    <s v="Zuid-Korea"/>
    <s v="Mo Tae-bum"/>
    <n v="1"/>
    <s v="Verenigde Staten"/>
    <s v="Chad Hedrick"/>
    <n v="1"/>
    <n v="3"/>
    <n v="0"/>
    <n v="0"/>
    <n v="0"/>
    <n v="0"/>
  </r>
  <r>
    <s v="Mannen"/>
    <s v="1000m"/>
    <x v="21"/>
    <s v="Nederland"/>
    <s v="Stefan Groothuis"/>
    <n v="1"/>
    <s v="Canada"/>
    <s v="Denny Morrison"/>
    <n v="1"/>
    <s v="Nederland"/>
    <s v="Michel Mulder"/>
    <n v="1"/>
    <n v="3"/>
    <n v="1"/>
    <n v="0"/>
    <n v="1"/>
    <n v="2"/>
  </r>
  <r>
    <s v="Mannen"/>
    <s v="1500m"/>
    <x v="0"/>
    <s v="Finland"/>
    <s v="Clas Thunberg"/>
    <n v="1"/>
    <s v="Noorwegen"/>
    <s v="Roald Larsen"/>
    <n v="1"/>
    <s v="Noorwegen"/>
    <s v="Sigurd Moen"/>
    <n v="1"/>
    <n v="3"/>
    <n v="0"/>
    <n v="0"/>
    <n v="0"/>
    <n v="0"/>
  </r>
  <r>
    <s v="Mannen"/>
    <s v="1500m"/>
    <x v="1"/>
    <s v="Finland"/>
    <s v="Clas Thunberg"/>
    <n v="1"/>
    <s v="Noorwegen"/>
    <s v="Bernt Evensen"/>
    <n v="1"/>
    <s v="Noorwegen"/>
    <s v="Ivar Ballangrud"/>
    <n v="1"/>
    <n v="3"/>
    <n v="0"/>
    <n v="0"/>
    <n v="0"/>
    <n v="0"/>
  </r>
  <r>
    <s v="Mannen"/>
    <s v="1500m"/>
    <x v="2"/>
    <s v="Verenigde Staten"/>
    <s v="Jack Shea"/>
    <n v="1"/>
    <s v="Canada"/>
    <s v="Alexander Hurd"/>
    <n v="1"/>
    <s v="Canada"/>
    <s v="Willy Logan"/>
    <n v="1"/>
    <n v="3"/>
    <n v="0"/>
    <n v="0"/>
    <n v="0"/>
    <n v="0"/>
  </r>
  <r>
    <s v="Mannen"/>
    <s v="1500m"/>
    <x v="3"/>
    <s v="Noorwegen"/>
    <s v="Charles Mathiesen"/>
    <n v="1"/>
    <s v="Noorwegen"/>
    <s v="Ivar Ballangrud"/>
    <n v="1"/>
    <s v="Finland"/>
    <s v="Birger Wasenius"/>
    <n v="1"/>
    <n v="3"/>
    <n v="0"/>
    <n v="0"/>
    <n v="0"/>
    <n v="0"/>
  </r>
  <r>
    <s v="Mannen"/>
    <s v="1500m"/>
    <x v="4"/>
    <s v="Noorwegen"/>
    <s v="Sverre Farstad"/>
    <n v="1"/>
    <s v="Zweden"/>
    <s v="Åke Seyffarth"/>
    <n v="1"/>
    <s v="Noorwegen"/>
    <s v="Odd Lundberg"/>
    <n v="1"/>
    <n v="3"/>
    <n v="0"/>
    <n v="0"/>
    <n v="0"/>
    <n v="0"/>
  </r>
  <r>
    <s v="Mannen"/>
    <s v="1500m"/>
    <x v="5"/>
    <s v="Noorwegen"/>
    <s v="Hjalmar Andersen"/>
    <n v="1"/>
    <s v="Nederland"/>
    <s v="Wim van der Voort"/>
    <n v="1"/>
    <s v="Noorwegen"/>
    <s v="Roald Aas"/>
    <n v="1"/>
    <n v="3"/>
    <n v="0"/>
    <n v="1"/>
    <n v="0"/>
    <n v="1"/>
  </r>
  <r>
    <s v="Mannen"/>
    <s v="1500m"/>
    <x v="6"/>
    <s v="Sovjet-Unie"/>
    <s v="Jevgeni Grisjin"/>
    <n v="1"/>
    <m/>
    <m/>
    <n v="0"/>
    <s v="Finland"/>
    <s v="Toivo Salonen"/>
    <n v="1"/>
    <n v="2"/>
    <n v="0"/>
    <n v="0"/>
    <n v="0"/>
    <n v="0"/>
  </r>
  <r>
    <s v="Mannen"/>
    <s v="1500m"/>
    <x v="6"/>
    <s v="Sovjet-Unie"/>
    <s v="Joeri Michajlov"/>
    <n v="1"/>
    <m/>
    <m/>
    <n v="0"/>
    <m/>
    <m/>
    <n v="0"/>
    <n v="1"/>
    <n v="0"/>
    <n v="0"/>
    <n v="0"/>
    <n v="0"/>
  </r>
  <r>
    <s v="Mannen"/>
    <s v="1500m"/>
    <x v="7"/>
    <s v="Noorwegen"/>
    <s v="Roald Aas"/>
    <n v="1"/>
    <m/>
    <m/>
    <n v="0"/>
    <s v="Sovjet-Unie"/>
    <s v="Boris Stenin"/>
    <n v="1"/>
    <n v="2"/>
    <n v="0"/>
    <n v="0"/>
    <n v="0"/>
    <n v="0"/>
  </r>
  <r>
    <s v="Mannen"/>
    <s v="1500m"/>
    <x v="7"/>
    <s v="Sovjet-Unie"/>
    <s v="Jevgeni Grisjin"/>
    <n v="1"/>
    <m/>
    <m/>
    <n v="0"/>
    <m/>
    <m/>
    <n v="0"/>
    <n v="1"/>
    <n v="0"/>
    <n v="0"/>
    <n v="0"/>
    <n v="0"/>
  </r>
  <r>
    <s v="Mannen"/>
    <s v="1500m"/>
    <x v="8"/>
    <s v="Sovjet-Unie"/>
    <s v="Ants Antson"/>
    <n v="1"/>
    <s v="Nederland"/>
    <s v="Kees Verkerk"/>
    <n v="1"/>
    <s v="Noorwegen"/>
    <s v="Villy Haugen"/>
    <n v="1"/>
    <n v="3"/>
    <n v="0"/>
    <n v="1"/>
    <n v="0"/>
    <n v="1"/>
  </r>
  <r>
    <s v="Mannen"/>
    <s v="1500m"/>
    <x v="9"/>
    <s v="Nederland"/>
    <s v="Kees Verkerk"/>
    <n v="1"/>
    <s v="Noorwegen"/>
    <s v="Ivar Eriksen"/>
    <n v="1"/>
    <m/>
    <m/>
    <n v="0"/>
    <n v="2"/>
    <n v="1"/>
    <n v="0"/>
    <n v="0"/>
    <n v="1"/>
  </r>
  <r>
    <s v="Mannen"/>
    <s v="1500m"/>
    <x v="9"/>
    <m/>
    <m/>
    <m/>
    <s v="Nederland"/>
    <s v="Ard Schenk"/>
    <n v="1"/>
    <m/>
    <m/>
    <n v="0"/>
    <n v="1"/>
    <n v="0"/>
    <n v="1"/>
    <n v="0"/>
    <n v="1"/>
  </r>
  <r>
    <s v="Mannen"/>
    <s v="1500m"/>
    <x v="10"/>
    <s v="Nederland"/>
    <s v="Ard Schenk"/>
    <n v="1"/>
    <s v="Noorwegen"/>
    <s v="Roar Grønvold"/>
    <n v="1"/>
    <s v="Zweden"/>
    <s v="Göran Claeson"/>
    <n v="1"/>
    <n v="3"/>
    <n v="1"/>
    <n v="0"/>
    <n v="0"/>
    <n v="1"/>
  </r>
  <r>
    <s v="Mannen"/>
    <s v="1500m"/>
    <x v="11"/>
    <s v="Noorwegen"/>
    <s v="Jan Egil Storholt"/>
    <n v="1"/>
    <s v="Sovjet-Unie"/>
    <s v="Joeri Kondakov"/>
    <n v="1"/>
    <s v="Nederland"/>
    <s v="Hans van Helden"/>
    <n v="1"/>
    <n v="3"/>
    <n v="0"/>
    <n v="0"/>
    <n v="1"/>
    <n v="1"/>
  </r>
  <r>
    <s v="Mannen"/>
    <s v="1500m"/>
    <x v="12"/>
    <s v="Verenigde Staten"/>
    <s v="Eric Heiden"/>
    <n v="1"/>
    <s v="Noorwegen"/>
    <s v="Kay Arne Stenshjemmet"/>
    <n v="1"/>
    <s v="Noorwegen"/>
    <s v="Terje Andersen"/>
    <n v="1"/>
    <n v="3"/>
    <n v="0"/>
    <n v="0"/>
    <n v="0"/>
    <n v="0"/>
  </r>
  <r>
    <s v="Mannen"/>
    <s v="1500m"/>
    <x v="13"/>
    <s v="Canada"/>
    <s v="Gaétan Boucher"/>
    <n v="1"/>
    <s v="Sovjet-Unie"/>
    <s v="Sergej Chlebnikov"/>
    <n v="1"/>
    <s v="Sovjet-Unie"/>
    <s v="Oleg Bozjev"/>
    <n v="1"/>
    <n v="3"/>
    <n v="0"/>
    <n v="0"/>
    <n v="0"/>
    <n v="0"/>
  </r>
  <r>
    <s v="Mannen"/>
    <s v="1500m"/>
    <x v="14"/>
    <s v="Oost-Duitsland"/>
    <s v="André Hoffmann"/>
    <n v="1"/>
    <s v="Verenigde Staten"/>
    <s v="Eric Flaim"/>
    <n v="1"/>
    <s v="Oostenrijk"/>
    <s v="Michael Hadschieff"/>
    <n v="1"/>
    <n v="3"/>
    <n v="0"/>
    <n v="0"/>
    <n v="0"/>
    <n v="0"/>
  </r>
  <r>
    <s v="Mannen"/>
    <s v="1500m"/>
    <x v="15"/>
    <s v="Noorwegen"/>
    <s v="Johann Olav Koss"/>
    <n v="1"/>
    <s v="Noorwegen"/>
    <s v="Ådne Søndrål"/>
    <n v="1"/>
    <s v="Nederland"/>
    <s v="Leo Visser"/>
    <n v="1"/>
    <n v="3"/>
    <n v="0"/>
    <n v="0"/>
    <n v="1"/>
    <n v="1"/>
  </r>
  <r>
    <s v="Mannen"/>
    <s v="1500m"/>
    <x v="16"/>
    <s v="Noorwegen"/>
    <s v="Johann Olav Koss"/>
    <n v="1"/>
    <s v="Nederland"/>
    <s v="Rintje Ritsma"/>
    <n v="1"/>
    <s v="Nederland"/>
    <s v="Falko Zandstra"/>
    <n v="1"/>
    <n v="3"/>
    <n v="0"/>
    <n v="1"/>
    <n v="1"/>
    <n v="2"/>
  </r>
  <r>
    <s v="Mannen"/>
    <s v="1500m"/>
    <x v="17"/>
    <s v="Noorwegen"/>
    <s v="Ådne Søndrål"/>
    <n v="1"/>
    <s v="Nederland"/>
    <s v="Ids Postma"/>
    <n v="1"/>
    <s v="Nederland"/>
    <s v="Rintje Ritsma"/>
    <n v="1"/>
    <n v="3"/>
    <n v="0"/>
    <n v="1"/>
    <n v="1"/>
    <n v="2"/>
  </r>
  <r>
    <s v="Mannen"/>
    <s v="1500m"/>
    <x v="18"/>
    <s v="Verenigde Staten"/>
    <s v="Derek Parra"/>
    <n v="1"/>
    <s v="Nederland"/>
    <s v="Jochem Uytdehaage"/>
    <n v="1"/>
    <s v="Noorwegen"/>
    <s v="Ådne Søndrål"/>
    <n v="1"/>
    <n v="3"/>
    <n v="0"/>
    <n v="1"/>
    <n v="0"/>
    <n v="1"/>
  </r>
  <r>
    <s v="Mannen"/>
    <s v="1500m"/>
    <x v="19"/>
    <s v="Italië"/>
    <s v="Enrico Fabris"/>
    <n v="1"/>
    <s v="Verenigde Staten"/>
    <s v="Shani Davis"/>
    <n v="1"/>
    <s v="Verenigde Staten"/>
    <s v="Chad Hedrick"/>
    <n v="1"/>
    <n v="3"/>
    <n v="0"/>
    <n v="0"/>
    <n v="0"/>
    <n v="0"/>
  </r>
  <r>
    <s v="Mannen"/>
    <s v="1500m"/>
    <x v="20"/>
    <s v="Nederland"/>
    <s v="Mark Tuitert"/>
    <n v="1"/>
    <s v="Verenigde Staten"/>
    <s v="Shani Davis"/>
    <n v="1"/>
    <s v="Noorwegen"/>
    <s v="Håvard Bøkko"/>
    <n v="1"/>
    <n v="3"/>
    <n v="1"/>
    <n v="0"/>
    <n v="0"/>
    <n v="1"/>
  </r>
  <r>
    <s v="Mannen"/>
    <s v="1500m"/>
    <x v="21"/>
    <s v="Polen"/>
    <s v="Zbigniew Bródka"/>
    <n v="1"/>
    <s v="Nederland"/>
    <s v="Koen Verweij"/>
    <n v="1"/>
    <s v="Canada"/>
    <s v="Denny Morrison"/>
    <n v="1"/>
    <n v="3"/>
    <n v="0"/>
    <n v="1"/>
    <n v="0"/>
    <n v="1"/>
  </r>
  <r>
    <s v="Mannen"/>
    <s v="5000m"/>
    <x v="0"/>
    <s v="Finland"/>
    <s v="Clas Thunberg"/>
    <n v="1"/>
    <s v="Finland"/>
    <s v="Julius Skutnabb"/>
    <n v="1"/>
    <s v="Noorwegen"/>
    <s v="Roald Larsen"/>
    <n v="1"/>
    <n v="3"/>
    <n v="0"/>
    <n v="0"/>
    <n v="0"/>
    <n v="0"/>
  </r>
  <r>
    <s v="Mannen"/>
    <s v="5000m"/>
    <x v="1"/>
    <s v="Noorwegen"/>
    <s v="Ivar Ballangrud"/>
    <n v="1"/>
    <s v="Finland"/>
    <s v="Julius Skutnabb"/>
    <n v="1"/>
    <s v="Noorwegen"/>
    <s v="Bernt Evensen"/>
    <n v="1"/>
    <n v="3"/>
    <n v="0"/>
    <n v="0"/>
    <n v="0"/>
    <n v="0"/>
  </r>
  <r>
    <s v="Mannen"/>
    <s v="5000m"/>
    <x v="2"/>
    <s v="Verenigde Staten"/>
    <s v="Irving Jaffee"/>
    <n v="1"/>
    <s v="Verenigde Staten"/>
    <s v="Eddie Murphy"/>
    <n v="1"/>
    <s v="Canada"/>
    <s v="Willy Logan"/>
    <n v="1"/>
    <n v="3"/>
    <n v="0"/>
    <n v="0"/>
    <n v="0"/>
    <n v="0"/>
  </r>
  <r>
    <s v="Mannen"/>
    <s v="5000m"/>
    <x v="3"/>
    <s v="Noorwegen"/>
    <s v="Ivar Ballangrud"/>
    <n v="1"/>
    <s v="Finland"/>
    <s v="Birger Wasenius"/>
    <n v="1"/>
    <s v="Finland"/>
    <s v="Antero Ojala"/>
    <n v="1"/>
    <n v="3"/>
    <n v="0"/>
    <n v="0"/>
    <n v="0"/>
    <n v="0"/>
  </r>
  <r>
    <s v="Mannen"/>
    <s v="5000m"/>
    <x v="4"/>
    <s v="Noorwegen"/>
    <s v="Reidar Liaklev"/>
    <n v="1"/>
    <s v="Noorwegen"/>
    <s v="Odd Lundberg"/>
    <n v="1"/>
    <s v="Zweden"/>
    <s v="Göthe Hedlund"/>
    <n v="1"/>
    <n v="3"/>
    <n v="0"/>
    <n v="0"/>
    <n v="0"/>
    <n v="0"/>
  </r>
  <r>
    <s v="Mannen"/>
    <s v="5000m"/>
    <x v="5"/>
    <s v="Noorwegen"/>
    <s v="Hjalmar Andersen"/>
    <n v="1"/>
    <s v="Nederland"/>
    <s v="Kees Broekman"/>
    <n v="1"/>
    <s v="Noorwegen"/>
    <s v="Sverre Haugli"/>
    <n v="1"/>
    <n v="3"/>
    <n v="0"/>
    <n v="1"/>
    <n v="0"/>
    <n v="1"/>
  </r>
  <r>
    <s v="Mannen"/>
    <s v="5000m"/>
    <x v="6"/>
    <s v="Sovjet-Unie"/>
    <s v="Boris Sjilkov"/>
    <n v="1"/>
    <s v="Zweden"/>
    <s v="Sigvard Ericsson"/>
    <n v="1"/>
    <s v="Sovjet-Unie"/>
    <s v="Oleg Gontsjarenko"/>
    <n v="1"/>
    <n v="3"/>
    <n v="0"/>
    <n v="0"/>
    <n v="0"/>
    <n v="0"/>
  </r>
  <r>
    <s v="Mannen"/>
    <s v="5000m"/>
    <x v="7"/>
    <s v="Sovjet-Unie"/>
    <s v="Viktor Kositsjkin"/>
    <n v="1"/>
    <s v="Noorwegen"/>
    <s v="Knut Johannesen"/>
    <n v="1"/>
    <s v="Nederland"/>
    <s v="Jan Pesman"/>
    <n v="1"/>
    <n v="3"/>
    <n v="0"/>
    <n v="0"/>
    <n v="1"/>
    <n v="1"/>
  </r>
  <r>
    <s v="Mannen"/>
    <s v="5000m"/>
    <x v="8"/>
    <s v="Noorwegen"/>
    <s v="Knut Johannesen"/>
    <n v="1"/>
    <s v="Noorwegen"/>
    <s v="Per Ivar Moe"/>
    <n v="1"/>
    <s v="Noorwegen"/>
    <s v="Fred Anton Maier"/>
    <n v="1"/>
    <n v="3"/>
    <n v="0"/>
    <n v="0"/>
    <n v="0"/>
    <n v="0"/>
  </r>
  <r>
    <s v="Mannen"/>
    <s v="5000m"/>
    <x v="9"/>
    <s v="Noorwegen"/>
    <s v="Fred Anton Maier"/>
    <n v="1"/>
    <s v="Nederland"/>
    <s v="Kees Verkerk"/>
    <n v="1"/>
    <s v="Nederland"/>
    <s v="Peter Nottet"/>
    <n v="1"/>
    <n v="3"/>
    <n v="0"/>
    <n v="1"/>
    <n v="1"/>
    <n v="2"/>
  </r>
  <r>
    <s v="Mannen"/>
    <s v="5000m"/>
    <x v="10"/>
    <s v="Nederland"/>
    <s v="Ard Schenk"/>
    <n v="1"/>
    <s v="Noorwegen"/>
    <s v="Roar Grønvold"/>
    <n v="1"/>
    <s v="Noorwegen"/>
    <s v="Sten Stensen"/>
    <n v="1"/>
    <n v="3"/>
    <n v="1"/>
    <n v="0"/>
    <n v="0"/>
    <n v="1"/>
  </r>
  <r>
    <s v="Mannen"/>
    <s v="5000m"/>
    <x v="11"/>
    <s v="Noorwegen"/>
    <s v="Sten Stensen"/>
    <n v="1"/>
    <s v="Nederland"/>
    <s v="Piet Kleine"/>
    <n v="1"/>
    <s v="Nederland"/>
    <s v="Hans van Helden"/>
    <n v="1"/>
    <n v="3"/>
    <n v="0"/>
    <n v="1"/>
    <n v="1"/>
    <n v="2"/>
  </r>
  <r>
    <s v="Mannen"/>
    <s v="5000m"/>
    <x v="12"/>
    <s v="Verenigde Staten"/>
    <s v="Eric Heiden"/>
    <n v="1"/>
    <s v="Noorwegen"/>
    <s v="Kay Arne Stenshjemmet"/>
    <n v="1"/>
    <s v="Noorwegen"/>
    <s v="Tom Erik Oxholm"/>
    <n v="1"/>
    <n v="3"/>
    <n v="0"/>
    <n v="0"/>
    <n v="0"/>
    <n v="0"/>
  </r>
  <r>
    <s v="Mannen"/>
    <s v="5000m"/>
    <x v="13"/>
    <s v="Zweden"/>
    <s v="Tomas Gustafson"/>
    <n v="1"/>
    <s v="Sovjet-Unie"/>
    <s v="Igor Malkov"/>
    <n v="1"/>
    <s v="Oost-Duitsland"/>
    <s v="René Schöfisch"/>
    <n v="1"/>
    <n v="3"/>
    <n v="0"/>
    <n v="0"/>
    <n v="0"/>
    <n v="0"/>
  </r>
  <r>
    <s v="Mannen"/>
    <s v="5000m"/>
    <x v="14"/>
    <s v="Zweden"/>
    <s v="Tomas Gustafson"/>
    <n v="1"/>
    <s v="Nederland"/>
    <s v="Leo Visser"/>
    <n v="1"/>
    <s v="Nederland"/>
    <s v="Gerard Kemkers"/>
    <n v="1"/>
    <n v="3"/>
    <n v="0"/>
    <n v="1"/>
    <n v="1"/>
    <n v="2"/>
  </r>
  <r>
    <s v="Mannen"/>
    <s v="5000m"/>
    <x v="15"/>
    <s v="Noorwegen"/>
    <s v="Geir Karlstad"/>
    <n v="1"/>
    <s v="Nederland"/>
    <s v="Falko Zandstra"/>
    <n v="1"/>
    <s v="Nederland"/>
    <s v="Leo Visser"/>
    <n v="1"/>
    <n v="3"/>
    <n v="0"/>
    <n v="1"/>
    <n v="1"/>
    <n v="2"/>
  </r>
  <r>
    <s v="Mannen"/>
    <s v="5000m"/>
    <x v="16"/>
    <s v="Noorwegen"/>
    <s v="Johann Olav Koss"/>
    <n v="1"/>
    <s v="Noorwegen"/>
    <s v="Kjell Storelid"/>
    <n v="1"/>
    <s v="Nederland"/>
    <s v="Rintje Ritsma"/>
    <n v="1"/>
    <n v="3"/>
    <n v="0"/>
    <n v="0"/>
    <n v="1"/>
    <n v="1"/>
  </r>
  <r>
    <s v="Mannen"/>
    <s v="5000m"/>
    <x v="17"/>
    <s v="Nederland"/>
    <s v="Gianni Romme"/>
    <n v="1"/>
    <s v="Nederland"/>
    <s v="Rintje Ritsma"/>
    <n v="1"/>
    <s v="België"/>
    <s v="Bart Veldkamp"/>
    <n v="1"/>
    <n v="3"/>
    <n v="1"/>
    <n v="1"/>
    <n v="0"/>
    <n v="2"/>
  </r>
  <r>
    <s v="Mannen"/>
    <s v="5000m"/>
    <x v="18"/>
    <s v="Nederland"/>
    <s v="Jochem Uytdehaage"/>
    <n v="1"/>
    <s v="Verenigde Staten"/>
    <s v="Derek Parra"/>
    <n v="1"/>
    <s v="Duitsland"/>
    <s v="Jens Boden"/>
    <n v="1"/>
    <n v="3"/>
    <n v="1"/>
    <n v="0"/>
    <n v="0"/>
    <n v="1"/>
  </r>
  <r>
    <s v="Mannen"/>
    <s v="5000m"/>
    <x v="19"/>
    <s v="Verenigde Staten"/>
    <s v="Chad Hedrick"/>
    <n v="1"/>
    <s v="Nederland"/>
    <s v="Sven Kramer"/>
    <n v="1"/>
    <s v="Italië"/>
    <s v="Enrico Fabris"/>
    <n v="1"/>
    <n v="3"/>
    <n v="0"/>
    <n v="1"/>
    <n v="0"/>
    <n v="1"/>
  </r>
  <r>
    <s v="Mannen"/>
    <s v="5000m"/>
    <x v="20"/>
    <s v="Nederland"/>
    <s v="Sven Kramer"/>
    <n v="1"/>
    <s v="Zuid-Korea"/>
    <s v="Lee Seung-hoon"/>
    <n v="1"/>
    <s v="Rusland"/>
    <s v="Ivan Skobrev"/>
    <n v="1"/>
    <n v="3"/>
    <n v="1"/>
    <n v="0"/>
    <n v="0"/>
    <n v="1"/>
  </r>
  <r>
    <s v="Mannen"/>
    <s v="5000m"/>
    <x v="21"/>
    <s v="Nederland"/>
    <s v="Sven Kramer"/>
    <n v="1"/>
    <s v="Nederland"/>
    <s v="Jan Blokhuijsen"/>
    <n v="1"/>
    <s v="Nederland"/>
    <s v="Jorrit Bergsma"/>
    <n v="1"/>
    <n v="3"/>
    <n v="1"/>
    <n v="1"/>
    <n v="1"/>
    <n v="3"/>
  </r>
  <r>
    <s v="Mannen"/>
    <s v="10000m"/>
    <x v="0"/>
    <s v="Finland"/>
    <s v="Julius Skutnabb"/>
    <n v="1"/>
    <s v="Finland"/>
    <s v="Clas Thunberg"/>
    <n v="1"/>
    <s v="Noorwegen"/>
    <s v="Roald Larsen"/>
    <n v="1"/>
    <n v="3"/>
    <n v="0"/>
    <n v="0"/>
    <n v="0"/>
    <n v="0"/>
  </r>
  <r>
    <s v="Mannen"/>
    <s v="10000m"/>
    <x v="2"/>
    <s v="Verenigde Staten"/>
    <s v="Irving Jaffee"/>
    <n v="1"/>
    <s v="Noorwegen"/>
    <s v="Ivar Ballangrud"/>
    <n v="1"/>
    <s v="Canada"/>
    <s v="Frank Stack"/>
    <n v="1"/>
    <n v="3"/>
    <n v="0"/>
    <n v="0"/>
    <n v="0"/>
    <n v="0"/>
  </r>
  <r>
    <s v="Mannen"/>
    <s v="10000m"/>
    <x v="3"/>
    <s v="Noorwegen"/>
    <s v="Ivar Ballangrud"/>
    <n v="1"/>
    <s v="Finland"/>
    <s v="Birger Wasenius"/>
    <n v="1"/>
    <s v="Oostenrijk"/>
    <s v="Max Stiepl"/>
    <n v="1"/>
    <n v="3"/>
    <n v="0"/>
    <n v="0"/>
    <n v="0"/>
    <n v="0"/>
  </r>
  <r>
    <s v="Mannen"/>
    <s v="10000m"/>
    <x v="4"/>
    <s v="Zweden"/>
    <s v="Åke Seyffarth"/>
    <n v="1"/>
    <s v="Finland"/>
    <s v="Lassi Parkkinen"/>
    <n v="1"/>
    <s v="Finland"/>
    <s v="Pentti Lammio"/>
    <n v="1"/>
    <n v="3"/>
    <n v="0"/>
    <n v="0"/>
    <n v="0"/>
    <n v="0"/>
  </r>
  <r>
    <s v="Mannen"/>
    <s v="10000m"/>
    <x v="5"/>
    <s v="Noorwegen"/>
    <s v="Hjalmar Andersen"/>
    <n v="1"/>
    <s v="Nederland"/>
    <s v="Kees Broekman"/>
    <n v="1"/>
    <s v="Zweden"/>
    <s v="Carl-Erik Asplund"/>
    <n v="1"/>
    <n v="3"/>
    <n v="0"/>
    <n v="1"/>
    <n v="0"/>
    <n v="1"/>
  </r>
  <r>
    <s v="Mannen"/>
    <s v="10000m"/>
    <x v="6"/>
    <s v="Zweden"/>
    <s v="Sigvard Ericsson"/>
    <n v="1"/>
    <s v="Noorwegen"/>
    <s v="Knut Johannesen"/>
    <n v="1"/>
    <s v="Sovjet-Unie"/>
    <s v="Oleg Gontsjarenko"/>
    <n v="1"/>
    <n v="3"/>
    <n v="0"/>
    <n v="0"/>
    <n v="0"/>
    <n v="0"/>
  </r>
  <r>
    <s v="Mannen"/>
    <s v="10000m"/>
    <x v="7"/>
    <s v="Noorwegen"/>
    <s v="Knut Johannesen"/>
    <n v="1"/>
    <s v="Sovjet-Unie"/>
    <s v="Viktor Kositsjkin"/>
    <n v="1"/>
    <s v="Zweden"/>
    <s v="Kjell Bäckman"/>
    <n v="1"/>
    <n v="3"/>
    <n v="0"/>
    <n v="0"/>
    <n v="0"/>
    <n v="0"/>
  </r>
  <r>
    <s v="Mannen"/>
    <s v="10000m"/>
    <x v="8"/>
    <s v="Zweden"/>
    <s v="Jonny Nilsson"/>
    <n v="1"/>
    <s v="Noorwegen"/>
    <s v="Fred Anton Maier"/>
    <n v="1"/>
    <s v="Noorwegen"/>
    <s v="Knut Johannesen"/>
    <n v="1"/>
    <n v="3"/>
    <n v="0"/>
    <n v="0"/>
    <n v="0"/>
    <n v="0"/>
  </r>
  <r>
    <s v="Mannen"/>
    <s v="10000m"/>
    <x v="9"/>
    <s v="Zweden"/>
    <s v="Johnny Höglin"/>
    <n v="1"/>
    <s v="Noorwegen"/>
    <s v="Fred Anton Maier"/>
    <n v="1"/>
    <s v="Zweden"/>
    <s v="Örjan Sandler"/>
    <n v="1"/>
    <n v="3"/>
    <n v="0"/>
    <n v="0"/>
    <n v="0"/>
    <n v="0"/>
  </r>
  <r>
    <s v="Mannen"/>
    <s v="10000m"/>
    <x v="10"/>
    <s v="Nederland"/>
    <s v="Ard Schenk"/>
    <n v="1"/>
    <s v="Nederland"/>
    <s v="Kees Verkerk"/>
    <n v="1"/>
    <s v="Noorwegen"/>
    <s v="Sten Stensen"/>
    <n v="1"/>
    <n v="3"/>
    <n v="1"/>
    <n v="1"/>
    <n v="0"/>
    <n v="2"/>
  </r>
  <r>
    <s v="Mannen"/>
    <s v="10000m"/>
    <x v="11"/>
    <s v="Nederland"/>
    <s v="Piet Kleine"/>
    <n v="1"/>
    <s v="Noorwegen"/>
    <s v="Sten Stensen"/>
    <n v="1"/>
    <s v="Nederland"/>
    <s v="Hans van Helden"/>
    <n v="1"/>
    <n v="3"/>
    <n v="1"/>
    <n v="0"/>
    <n v="1"/>
    <n v="2"/>
  </r>
  <r>
    <s v="Mannen"/>
    <s v="10000m"/>
    <x v="12"/>
    <s v="Verenigde Staten"/>
    <s v="Eric Heiden"/>
    <n v="1"/>
    <s v="Nederland"/>
    <s v="Piet Kleine"/>
    <n v="1"/>
    <s v="Noorwegen"/>
    <s v="Tom Erik Oxholm"/>
    <n v="1"/>
    <n v="3"/>
    <n v="0"/>
    <n v="1"/>
    <n v="0"/>
    <n v="1"/>
  </r>
  <r>
    <s v="Mannen"/>
    <s v="10000m"/>
    <x v="13"/>
    <s v="Sovjet-Unie"/>
    <s v="Igor Malkov"/>
    <n v="1"/>
    <s v="Zweden"/>
    <s v="Tomas Gustafson"/>
    <n v="1"/>
    <s v="Oost-Duitsland"/>
    <s v="René Schöfisch"/>
    <n v="1"/>
    <n v="3"/>
    <n v="0"/>
    <n v="0"/>
    <n v="0"/>
    <n v="0"/>
  </r>
  <r>
    <s v="Mannen"/>
    <s v="10000m"/>
    <x v="14"/>
    <s v="Zweden"/>
    <s v="Tomas Gustafson"/>
    <n v="1"/>
    <s v="Oostenrijk"/>
    <s v="Michael Hadschieff"/>
    <n v="1"/>
    <s v="Nederland"/>
    <s v="Leo Visser"/>
    <n v="1"/>
    <n v="3"/>
    <n v="0"/>
    <n v="0"/>
    <n v="1"/>
    <n v="1"/>
  </r>
  <r>
    <s v="Mannen"/>
    <s v="10000m"/>
    <x v="15"/>
    <s v="Nederland"/>
    <s v="Bart Veldkamp"/>
    <n v="1"/>
    <s v="Noorwegen"/>
    <s v="Johann Olav Koss"/>
    <n v="1"/>
    <s v="Noorwegen"/>
    <s v="Geir Karlstad"/>
    <n v="1"/>
    <n v="3"/>
    <n v="1"/>
    <n v="0"/>
    <n v="0"/>
    <n v="1"/>
  </r>
  <r>
    <s v="Mannen"/>
    <s v="10000m"/>
    <x v="16"/>
    <s v="Noorwegen"/>
    <s v="Johann Olav Koss"/>
    <n v="1"/>
    <s v="Noorwegen"/>
    <s v="Kjell Storelid"/>
    <n v="1"/>
    <s v="Nederland"/>
    <s v="Bart Veldkamp"/>
    <n v="1"/>
    <n v="3"/>
    <n v="0"/>
    <n v="0"/>
    <n v="1"/>
    <n v="1"/>
  </r>
  <r>
    <s v="Mannen"/>
    <s v="10000m"/>
    <x v="17"/>
    <s v="Nederland"/>
    <s v="Gianni Romme"/>
    <n v="1"/>
    <s v="Nederland"/>
    <s v="Bob de Jong"/>
    <n v="1"/>
    <s v="Nederland"/>
    <s v="Rintje Ritsma"/>
    <n v="1"/>
    <n v="3"/>
    <n v="1"/>
    <n v="1"/>
    <n v="1"/>
    <n v="3"/>
  </r>
  <r>
    <s v="Mannen"/>
    <s v="10000m"/>
    <x v="18"/>
    <s v="Nederland"/>
    <s v="Jochem Uytdehaage"/>
    <n v="1"/>
    <s v="Nederland"/>
    <s v="Gianni Romme"/>
    <n v="1"/>
    <s v="Noorwegen"/>
    <s v="Lasse Sætre"/>
    <n v="1"/>
    <n v="3"/>
    <n v="1"/>
    <n v="1"/>
    <n v="0"/>
    <n v="2"/>
  </r>
  <r>
    <s v="Mannen"/>
    <s v="10000m"/>
    <x v="19"/>
    <s v="Nederland"/>
    <s v="Bob de Jong"/>
    <n v="1"/>
    <s v="Verenigde Staten"/>
    <s v="Chad Hedrick"/>
    <n v="1"/>
    <s v="Nederland"/>
    <s v="Carl Verheijen"/>
    <n v="1"/>
    <n v="3"/>
    <n v="1"/>
    <n v="0"/>
    <n v="1"/>
    <n v="2"/>
  </r>
  <r>
    <s v="Mannen"/>
    <s v="10000m"/>
    <x v="20"/>
    <s v="Zuid-Korea"/>
    <s v="Lee Seung-hoon"/>
    <n v="1"/>
    <s v="Rusland"/>
    <s v="Ivan Skobrev"/>
    <n v="1"/>
    <s v="Nederland"/>
    <s v="Bob de Jong"/>
    <n v="1"/>
    <n v="3"/>
    <n v="0"/>
    <n v="0"/>
    <n v="1"/>
    <n v="1"/>
  </r>
  <r>
    <s v="Mannen"/>
    <s v="10000m"/>
    <x v="21"/>
    <s v="Nederland"/>
    <s v="Jorrit Bergsma"/>
    <n v="1"/>
    <s v="Nederland"/>
    <s v="Sven Kramer"/>
    <n v="1"/>
    <s v="Nederland"/>
    <s v="Bob de Jong"/>
    <n v="1"/>
    <n v="3"/>
    <n v="1"/>
    <n v="1"/>
    <n v="1"/>
    <n v="3"/>
  </r>
  <r>
    <s v="Mannen"/>
    <s v="Ploegenachtervolging"/>
    <x v="19"/>
    <s v="Italië"/>
    <s v="Italie"/>
    <n v="1"/>
    <s v="Canada"/>
    <s v="Canada"/>
    <n v="1"/>
    <s v="Nederland"/>
    <s v="Nederland"/>
    <n v="1"/>
    <n v="3"/>
    <n v="0"/>
    <n v="0"/>
    <n v="1"/>
    <n v="1"/>
  </r>
  <r>
    <s v="Mannen"/>
    <s v="Ploegenachtervolging"/>
    <x v="20"/>
    <s v="Canada"/>
    <s v="Canada"/>
    <n v="1"/>
    <s v="Verenigde Staten"/>
    <s v="Verenigde Staten"/>
    <n v="1"/>
    <s v="Nederland"/>
    <s v="Nederland"/>
    <n v="1"/>
    <n v="3"/>
    <n v="0"/>
    <n v="0"/>
    <n v="1"/>
    <n v="1"/>
  </r>
  <r>
    <s v="Mannen"/>
    <s v="Ploegenachtervolging"/>
    <x v="21"/>
    <s v="Nederland"/>
    <s v="Nederland"/>
    <n v="1"/>
    <s v="Zuid-Korea"/>
    <s v="Zuid-Korea"/>
    <n v="1"/>
    <s v="Polen"/>
    <s v="Polen"/>
    <n v="1"/>
    <n v="3"/>
    <n v="1"/>
    <n v="0"/>
    <n v="0"/>
    <n v="1"/>
  </r>
  <r>
    <s v="Vrouwen"/>
    <s v="500m"/>
    <x v="7"/>
    <s v="Duitsland"/>
    <s v="Helga Haase"/>
    <n v="1"/>
    <s v="Sovjet-Unie"/>
    <s v="Natalja Dontsjenko"/>
    <n v="1"/>
    <s v="Verenigde Staten"/>
    <s v="Jeanne Ashworth"/>
    <n v="1"/>
    <n v="3"/>
    <n v="0"/>
    <n v="0"/>
    <n v="0"/>
    <n v="0"/>
  </r>
  <r>
    <s v="Vrouwen"/>
    <s v="500m"/>
    <x v="8"/>
    <s v="Sovjet-Unie"/>
    <s v="Lidia Skoblikova"/>
    <n v="1"/>
    <s v="Sovjet-Unie"/>
    <s v="Irina Jegorova"/>
    <n v="1"/>
    <s v="Sovjet-Unie"/>
    <s v="Tatjana Sidorova"/>
    <n v="1"/>
    <n v="3"/>
    <n v="0"/>
    <n v="0"/>
    <n v="0"/>
    <n v="0"/>
  </r>
  <r>
    <s v="Vrouwen"/>
    <s v="500m"/>
    <x v="9"/>
    <s v="Sovjet-Unie"/>
    <s v="Ljoedmila Titova"/>
    <n v="1"/>
    <s v="Verenigde Staten"/>
    <s v="Jennifer Fish"/>
    <n v="1"/>
    <m/>
    <m/>
    <n v="0"/>
    <n v="2"/>
    <n v="0"/>
    <n v="0"/>
    <n v="0"/>
    <n v="0"/>
  </r>
  <r>
    <s v="Vrouwen"/>
    <s v="500m"/>
    <x v="9"/>
    <m/>
    <m/>
    <n v="0"/>
    <s v="Verenigde Staten"/>
    <s v="Dianne Holum"/>
    <n v="1"/>
    <m/>
    <m/>
    <n v="0"/>
    <n v="1"/>
    <n v="0"/>
    <n v="0"/>
    <n v="0"/>
    <n v="0"/>
  </r>
  <r>
    <s v="Vrouwen"/>
    <s v="500m"/>
    <x v="9"/>
    <m/>
    <m/>
    <n v="0"/>
    <s v="Verenigde Staten"/>
    <s v="Mary Meyers"/>
    <n v="1"/>
    <m/>
    <m/>
    <n v="0"/>
    <n v="1"/>
    <n v="0"/>
    <n v="0"/>
    <n v="0"/>
    <n v="0"/>
  </r>
  <r>
    <s v="Vrouwen"/>
    <s v="500m"/>
    <x v="10"/>
    <s v="Verenigde Staten"/>
    <s v="Anne Henning"/>
    <n v="1"/>
    <s v="Sovjet-Unie"/>
    <s v="Vera Krasnova"/>
    <n v="1"/>
    <s v="Sovjet-Unie"/>
    <s v="Ljoedmila Titova"/>
    <n v="1"/>
    <n v="3"/>
    <n v="0"/>
    <n v="0"/>
    <n v="0"/>
    <n v="0"/>
  </r>
  <r>
    <s v="Vrouwen"/>
    <s v="500m"/>
    <x v="11"/>
    <s v="Verenigde Staten"/>
    <s v="Sheila Young"/>
    <n v="1"/>
    <s v="Canada"/>
    <s v="Cathy Priestner"/>
    <n v="1"/>
    <s v="Sovjet-Unie"/>
    <s v="Tatjana Averina"/>
    <n v="1"/>
    <n v="3"/>
    <n v="0"/>
    <n v="0"/>
    <n v="0"/>
    <n v="0"/>
  </r>
  <r>
    <s v="Vrouwen"/>
    <s v="500m"/>
    <x v="12"/>
    <s v="Oost-Duitsland"/>
    <s v="Karin Enke"/>
    <n v="1"/>
    <s v="Verenigde Staten"/>
    <s v="Leah Mueller"/>
    <n v="1"/>
    <s v="Sovjet-Unie"/>
    <s v="Natalja Petroeseva"/>
    <n v="1"/>
    <n v="3"/>
    <n v="0"/>
    <n v="0"/>
    <n v="0"/>
    <n v="0"/>
  </r>
  <r>
    <s v="Vrouwen"/>
    <s v="500m"/>
    <x v="13"/>
    <s v="Oost-Duitsland"/>
    <s v="Christa Rothenburger"/>
    <n v="1"/>
    <s v="Oost-Duitsland"/>
    <s v="Karin Enke"/>
    <n v="1"/>
    <s v="Sovjet-Unie"/>
    <s v="Natalja Sjive"/>
    <n v="1"/>
    <n v="3"/>
    <n v="0"/>
    <n v="0"/>
    <n v="0"/>
    <n v="0"/>
  </r>
  <r>
    <s v="Vrouwen"/>
    <s v="500m"/>
    <x v="14"/>
    <s v="Verenigde Staten"/>
    <s v="Bonnie Blair"/>
    <n v="1"/>
    <s v="Oost-Duitsland"/>
    <s v="Christa Rothenburger"/>
    <n v="1"/>
    <s v="Oost-Duitsland"/>
    <s v="Karin Kania"/>
    <n v="1"/>
    <n v="3"/>
    <n v="0"/>
    <n v="0"/>
    <n v="0"/>
    <n v="0"/>
  </r>
  <r>
    <s v="Vrouwen"/>
    <s v="500m"/>
    <x v="15"/>
    <s v="Verenigde Staten"/>
    <s v="Bonnie Blair"/>
    <n v="1"/>
    <s v="China"/>
    <s v="Ye Qiaobo"/>
    <n v="1"/>
    <s v="Duitsland"/>
    <s v="Christa Luding"/>
    <n v="1"/>
    <n v="3"/>
    <n v="0"/>
    <n v="0"/>
    <n v="0"/>
    <n v="0"/>
  </r>
  <r>
    <s v="Vrouwen"/>
    <s v="500m"/>
    <x v="16"/>
    <s v="Verenigde Staten"/>
    <s v="Bonnie Blair"/>
    <n v="1"/>
    <s v="Canada"/>
    <s v="Susan Auch"/>
    <n v="1"/>
    <s v="Duitsland"/>
    <s v="Franziska Schenk"/>
    <n v="1"/>
    <n v="3"/>
    <n v="0"/>
    <n v="0"/>
    <n v="0"/>
    <n v="0"/>
  </r>
  <r>
    <s v="Vrouwen"/>
    <s v="500m"/>
    <x v="17"/>
    <s v="Canada"/>
    <s v="Catriona LeMay-Doan"/>
    <n v="1"/>
    <s v="Canada"/>
    <s v="Susan Auch"/>
    <n v="1"/>
    <s v="Japan"/>
    <s v="Tomomi Okazaki"/>
    <n v="1"/>
    <n v="3"/>
    <n v="0"/>
    <n v="0"/>
    <n v="0"/>
    <n v="0"/>
  </r>
  <r>
    <s v="Vrouwen"/>
    <s v="500m"/>
    <x v="18"/>
    <s v="Canada"/>
    <s v="Catriona LeMay-Doan"/>
    <n v="1"/>
    <s v="Duitsland"/>
    <s v="Monique Garbrecht-Enfeldt"/>
    <n v="1"/>
    <s v="Duitsland"/>
    <s v="Sabine Völker"/>
    <n v="1"/>
    <n v="3"/>
    <n v="0"/>
    <n v="0"/>
    <n v="0"/>
    <n v="0"/>
  </r>
  <r>
    <s v="Vrouwen"/>
    <s v="500m"/>
    <x v="19"/>
    <s v="Rusland"/>
    <s v="Svetlana Zjoerova"/>
    <n v="1"/>
    <s v="China"/>
    <s v="Wang Manli"/>
    <n v="1"/>
    <s v="China"/>
    <s v="Ren Hui"/>
    <n v="1"/>
    <n v="3"/>
    <n v="0"/>
    <n v="0"/>
    <n v="0"/>
    <n v="0"/>
  </r>
  <r>
    <s v="Vrouwen"/>
    <s v="500m"/>
    <x v="20"/>
    <s v="Zuid-Korea"/>
    <s v="Lee Sang-hwa"/>
    <n v="1"/>
    <s v="Duitsland"/>
    <s v="Jenny Wolf"/>
    <n v="1"/>
    <s v="China"/>
    <s v="Wang Beixing"/>
    <n v="1"/>
    <n v="3"/>
    <n v="0"/>
    <n v="0"/>
    <n v="0"/>
    <n v="0"/>
  </r>
  <r>
    <s v="Vrouwen"/>
    <s v="500m"/>
    <x v="21"/>
    <s v="Zuid-Korea"/>
    <s v="Lee Sang-hwa"/>
    <n v="1"/>
    <s v="Rusland"/>
    <s v="Olga Fatkoelina"/>
    <n v="1"/>
    <s v="Nederland"/>
    <s v="Margot Boer"/>
    <n v="1"/>
    <n v="3"/>
    <n v="0"/>
    <n v="0"/>
    <n v="1"/>
    <n v="1"/>
  </r>
  <r>
    <s v="Vrouwen"/>
    <s v="1000m"/>
    <x v="7"/>
    <s v="Sovjet-Unie"/>
    <s v="Klara Goeseva"/>
    <n v="1"/>
    <s v="Duitsland"/>
    <s v="Helga Haase"/>
    <n v="1"/>
    <s v="Sovjet-Unie"/>
    <s v="Tamara Rylova"/>
    <n v="1"/>
    <n v="3"/>
    <n v="0"/>
    <n v="0"/>
    <n v="0"/>
    <n v="0"/>
  </r>
  <r>
    <s v="Vrouwen"/>
    <s v="1000m"/>
    <x v="8"/>
    <s v="Sovjet-Unie"/>
    <s v="Lidia Skoblikova"/>
    <n v="1"/>
    <s v="Sovjet-Unie"/>
    <s v="Irina Jegorova"/>
    <n v="1"/>
    <s v="Finland"/>
    <s v="Kaija Mustonen"/>
    <n v="1"/>
    <n v="3"/>
    <n v="0"/>
    <n v="0"/>
    <n v="0"/>
    <n v="0"/>
  </r>
  <r>
    <s v="Vrouwen"/>
    <s v="1000m"/>
    <x v="9"/>
    <s v="Nederland"/>
    <s v="Carry Geijssen"/>
    <n v="1"/>
    <s v="Sovjet-Unie"/>
    <s v="Ljoedmila Titova"/>
    <n v="1"/>
    <s v="Verenigde Staten"/>
    <s v="Dianne Holum"/>
    <n v="1"/>
    <n v="3"/>
    <n v="1"/>
    <n v="0"/>
    <n v="0"/>
    <n v="1"/>
  </r>
  <r>
    <s v="Vrouwen"/>
    <s v="1000m"/>
    <x v="10"/>
    <s v="Duitsland"/>
    <s v="Monika Pflug"/>
    <n v="1"/>
    <s v="Nederland"/>
    <s v="Atje Keulen-Deelstra"/>
    <n v="1"/>
    <s v="Verenigde Staten"/>
    <s v="Anne Henning"/>
    <n v="1"/>
    <n v="3"/>
    <n v="0"/>
    <n v="1"/>
    <n v="0"/>
    <n v="1"/>
  </r>
  <r>
    <s v="Vrouwen"/>
    <s v="1000m"/>
    <x v="11"/>
    <s v="Sovjet-Unie"/>
    <s v="Tatjana Averina"/>
    <n v="1"/>
    <s v="Verenigde Staten"/>
    <s v="Leah Poulos"/>
    <n v="1"/>
    <s v="Verenigde Staten"/>
    <s v="Sheila Young"/>
    <n v="1"/>
    <n v="3"/>
    <n v="0"/>
    <n v="0"/>
    <n v="0"/>
    <n v="0"/>
  </r>
  <r>
    <s v="Vrouwen"/>
    <s v="1000m"/>
    <x v="12"/>
    <s v="Sovjet-Unie"/>
    <s v="Natalja Petroeseva"/>
    <n v="1"/>
    <s v="Verenigde Staten"/>
    <s v="Leah Mueller"/>
    <n v="1"/>
    <s v="Oost-Duitsland"/>
    <s v="Sylvia Albrecht"/>
    <n v="1"/>
    <n v="3"/>
    <n v="0"/>
    <n v="0"/>
    <n v="0"/>
    <n v="0"/>
  </r>
  <r>
    <s v="Vrouwen"/>
    <s v="1000m"/>
    <x v="13"/>
    <s v="Oost-Duitsland"/>
    <s v="Karin Enke"/>
    <n v="1"/>
    <s v="Oost-Duitsland"/>
    <s v="Andrea Schöne"/>
    <n v="1"/>
    <s v="Sovjet-Unie"/>
    <s v="Natalja Petroeseva"/>
    <n v="1"/>
    <n v="3"/>
    <n v="0"/>
    <n v="0"/>
    <n v="0"/>
    <n v="0"/>
  </r>
  <r>
    <s v="Vrouwen"/>
    <s v="1000m"/>
    <x v="14"/>
    <s v="Oost-Duitsland"/>
    <s v="Christa Rothenburger"/>
    <n v="1"/>
    <s v="Oost-Duitsland"/>
    <s v="Karin Kania"/>
    <n v="1"/>
    <s v="Verenigde Staten"/>
    <s v="Bonnie Blair"/>
    <n v="1"/>
    <n v="3"/>
    <n v="0"/>
    <n v="0"/>
    <n v="0"/>
    <n v="0"/>
  </r>
  <r>
    <s v="Vrouwen"/>
    <s v="1000m"/>
    <x v="15"/>
    <s v="Verenigde Staten"/>
    <s v="Bonnie Blair"/>
    <n v="1"/>
    <s v="China"/>
    <s v="Ye Qiaobo"/>
    <n v="1"/>
    <s v="Duitsland"/>
    <s v="Monique Garbrecht"/>
    <n v="1"/>
    <n v="3"/>
    <n v="0"/>
    <n v="0"/>
    <n v="0"/>
    <n v="0"/>
  </r>
  <r>
    <s v="Vrouwen"/>
    <s v="1000m"/>
    <x v="16"/>
    <s v="Verenigde Staten"/>
    <s v="Bonnie Blair"/>
    <n v="1"/>
    <s v="Duitsland"/>
    <s v="Anke Baier"/>
    <n v="1"/>
    <s v="China"/>
    <s v="Ye Qiaobo"/>
    <n v="1"/>
    <n v="3"/>
    <n v="0"/>
    <n v="0"/>
    <n v="0"/>
    <n v="0"/>
  </r>
  <r>
    <s v="Vrouwen"/>
    <s v="1000m"/>
    <x v="17"/>
    <s v="Nederland"/>
    <s v="Marianne Timmer"/>
    <n v="1"/>
    <s v="Verenigde Staten"/>
    <s v="Chris Witty"/>
    <n v="1"/>
    <s v="Canada"/>
    <s v="Catriona LeMay-Doan"/>
    <n v="1"/>
    <n v="3"/>
    <n v="1"/>
    <n v="0"/>
    <n v="0"/>
    <n v="1"/>
  </r>
  <r>
    <s v="Vrouwen"/>
    <s v="1000m"/>
    <x v="18"/>
    <s v="Verenigde Staten"/>
    <s v="Chris Witty"/>
    <n v="1"/>
    <s v="Duitsland"/>
    <s v="Sabine Völker"/>
    <n v="1"/>
    <s v="Verenigde Staten"/>
    <s v="Jennifer Rodriguez"/>
    <n v="1"/>
    <n v="3"/>
    <n v="0"/>
    <n v="0"/>
    <n v="0"/>
    <n v="0"/>
  </r>
  <r>
    <s v="Vrouwen"/>
    <s v="1000m"/>
    <x v="19"/>
    <s v="Nederland"/>
    <s v="Marianne Timmer"/>
    <n v="1"/>
    <s v="Canada"/>
    <s v="Cindy Klassen"/>
    <n v="1"/>
    <s v="Duitsland"/>
    <s v="Anni Friesinger"/>
    <n v="1"/>
    <n v="3"/>
    <n v="1"/>
    <n v="0"/>
    <n v="0"/>
    <n v="1"/>
  </r>
  <r>
    <s v="Vrouwen"/>
    <s v="1000m"/>
    <x v="20"/>
    <s v="Canada"/>
    <s v="Christine Nesbitt"/>
    <n v="1"/>
    <s v="Nederland"/>
    <s v="Annette Gerritsen"/>
    <n v="1"/>
    <s v="Nederland"/>
    <s v="Laurine van Riessen"/>
    <n v="1"/>
    <n v="3"/>
    <n v="0"/>
    <n v="1"/>
    <n v="1"/>
    <n v="2"/>
  </r>
  <r>
    <s v="Vrouwen"/>
    <s v="1000m"/>
    <x v="21"/>
    <s v="China"/>
    <s v="Zhang Hong"/>
    <n v="1"/>
    <s v="Nederland"/>
    <s v="Ireen Wüst"/>
    <n v="1"/>
    <s v="Nederland"/>
    <s v="Margot Boer"/>
    <n v="1"/>
    <n v="3"/>
    <n v="0"/>
    <n v="1"/>
    <n v="1"/>
    <n v="2"/>
  </r>
  <r>
    <s v="Vrouwen"/>
    <s v="1500m"/>
    <x v="7"/>
    <s v="Sovjet-Unie"/>
    <s v="Lidia Skoblikova"/>
    <n v="1"/>
    <s v="Polen"/>
    <s v="Elwira Seroczyńska"/>
    <n v="1"/>
    <s v="Polen"/>
    <s v="Helena Pilejczyk"/>
    <n v="1"/>
    <n v="3"/>
    <n v="0"/>
    <n v="0"/>
    <n v="0"/>
    <n v="0"/>
  </r>
  <r>
    <s v="Vrouwen"/>
    <s v="1500m"/>
    <x v="8"/>
    <s v="Sovjet-Unie"/>
    <s v="Lidia Skoblikova"/>
    <n v="1"/>
    <s v="Finland"/>
    <s v="Kaija Mustonen"/>
    <n v="1"/>
    <s v="Sovjet-Unie"/>
    <s v="Berta Kolokoltseva"/>
    <n v="1"/>
    <n v="3"/>
    <n v="0"/>
    <n v="0"/>
    <n v="0"/>
    <n v="0"/>
  </r>
  <r>
    <s v="Vrouwen"/>
    <s v="1500m"/>
    <x v="9"/>
    <s v="Finland"/>
    <s v="Kaija Mustonen"/>
    <n v="1"/>
    <s v="Nederland"/>
    <s v="Carry Geijssen"/>
    <n v="1"/>
    <s v="Nederland"/>
    <s v="Stien Kaiser"/>
    <n v="1"/>
    <n v="3"/>
    <n v="0"/>
    <n v="1"/>
    <n v="1"/>
    <n v="2"/>
  </r>
  <r>
    <s v="Vrouwen"/>
    <s v="1500m"/>
    <x v="10"/>
    <s v="Verenigde Staten"/>
    <s v="Dianne Holum"/>
    <n v="1"/>
    <s v="Nederland"/>
    <s v="Stien Baas-Kaiser"/>
    <n v="1"/>
    <s v="Nederland"/>
    <s v="Atje Keulen-Deelstra"/>
    <n v="1"/>
    <n v="3"/>
    <n v="0"/>
    <n v="1"/>
    <n v="1"/>
    <n v="2"/>
  </r>
  <r>
    <s v="Vrouwen"/>
    <s v="1500m"/>
    <x v="11"/>
    <s v="Sovjet-Unie"/>
    <s v="Galina Stepanskaja"/>
    <n v="1"/>
    <s v="Verenigde Staten"/>
    <s v="Sheila Young"/>
    <n v="1"/>
    <s v="Sovjet-Unie"/>
    <s v="Tatjana Averina"/>
    <n v="1"/>
    <n v="3"/>
    <n v="0"/>
    <n v="0"/>
    <n v="0"/>
    <n v="0"/>
  </r>
  <r>
    <s v="Vrouwen"/>
    <s v="1500m"/>
    <x v="12"/>
    <s v="Nederland"/>
    <s v="Annie Borckink"/>
    <n v="1"/>
    <s v="Nederland"/>
    <s v="Ria Visser"/>
    <n v="1"/>
    <s v="Oost-Duitsland"/>
    <s v="Sabine Becker"/>
    <n v="1"/>
    <n v="3"/>
    <n v="1"/>
    <n v="1"/>
    <n v="0"/>
    <n v="2"/>
  </r>
  <r>
    <s v="Vrouwen"/>
    <s v="1500m"/>
    <x v="13"/>
    <s v="Oost-Duitsland"/>
    <s v="Karin Enke"/>
    <n v="1"/>
    <s v="Oost-Duitsland"/>
    <s v="Andrea Schöne"/>
    <n v="1"/>
    <s v="Sovjet-Unie"/>
    <s v="Natalja Petroeseva"/>
    <n v="1"/>
    <n v="3"/>
    <n v="0"/>
    <n v="0"/>
    <n v="0"/>
    <n v="0"/>
  </r>
  <r>
    <s v="Vrouwen"/>
    <s v="1500m"/>
    <x v="14"/>
    <s v="Nederland"/>
    <s v="Yvonne van Gennip"/>
    <n v="1"/>
    <s v="Oost-Duitsland"/>
    <s v="Karin Kania"/>
    <n v="1"/>
    <s v="Oost-Duitsland"/>
    <s v="Andrea Ehrig"/>
    <n v="1"/>
    <n v="3"/>
    <n v="1"/>
    <n v="0"/>
    <n v="0"/>
    <n v="1"/>
  </r>
  <r>
    <s v="Vrouwen"/>
    <s v="1500m"/>
    <x v="15"/>
    <s v="Duitsland"/>
    <s v="Jacqueline Börner"/>
    <n v="1"/>
    <s v="Duitsland"/>
    <s v="Gunda Niemann"/>
    <n v="1"/>
    <s v="Japan"/>
    <s v="Seiko Hashimoto"/>
    <n v="1"/>
    <n v="3"/>
    <n v="0"/>
    <n v="0"/>
    <n v="0"/>
    <n v="0"/>
  </r>
  <r>
    <s v="Vrouwen"/>
    <s v="1500m"/>
    <x v="16"/>
    <s v="Oostenrijk"/>
    <s v="Emese Hunyady"/>
    <n v="1"/>
    <s v="Rusland"/>
    <s v="Svetlana Fedotkina"/>
    <n v="1"/>
    <s v="Duitsland"/>
    <s v="Gunda Niemann"/>
    <n v="1"/>
    <n v="3"/>
    <n v="0"/>
    <n v="0"/>
    <n v="0"/>
    <n v="0"/>
  </r>
  <r>
    <s v="Vrouwen"/>
    <s v="1500m"/>
    <x v="17"/>
    <s v="Nederland"/>
    <s v="Marianne Timmer"/>
    <n v="1"/>
    <s v="Duitsland"/>
    <s v="Gunda Niemann"/>
    <n v="1"/>
    <s v="Verenigde Staten"/>
    <s v="Chris Witty"/>
    <n v="1"/>
    <n v="3"/>
    <n v="1"/>
    <n v="0"/>
    <n v="0"/>
    <n v="1"/>
  </r>
  <r>
    <s v="Vrouwen"/>
    <s v="1500m"/>
    <x v="18"/>
    <s v="Duitsland"/>
    <s v="Anni Friesinger"/>
    <n v="1"/>
    <s v="Duitsland"/>
    <s v="Sabine Völker"/>
    <n v="1"/>
    <s v="Verenigde Staten"/>
    <s v="Jennifer Rodriguez"/>
    <n v="1"/>
    <n v="3"/>
    <n v="0"/>
    <n v="0"/>
    <n v="0"/>
    <n v="0"/>
  </r>
  <r>
    <s v="Vrouwen"/>
    <s v="1500m"/>
    <x v="19"/>
    <s v="Canada"/>
    <s v="Cindy Klassen"/>
    <n v="1"/>
    <s v="Canada"/>
    <s v="Kristina Groves"/>
    <n v="1"/>
    <s v="Nederland"/>
    <s v="Ireen Wüst"/>
    <n v="1"/>
    <n v="3"/>
    <n v="0"/>
    <n v="0"/>
    <n v="1"/>
    <n v="1"/>
  </r>
  <r>
    <s v="Vrouwen"/>
    <s v="1500m"/>
    <x v="20"/>
    <s v="Nederland"/>
    <s v="Ireen Wüst"/>
    <n v="1"/>
    <s v="Canada"/>
    <s v="Kristina Groves"/>
    <n v="1"/>
    <s v="Tsjechië"/>
    <s v="Martina Sáblíková"/>
    <n v="1"/>
    <n v="3"/>
    <n v="1"/>
    <n v="0"/>
    <n v="0"/>
    <n v="1"/>
  </r>
  <r>
    <s v="Vrouwen"/>
    <s v="1500m"/>
    <x v="21"/>
    <s v="Nederland"/>
    <s v="Jorien ter Mors"/>
    <n v="1"/>
    <s v="Nederland"/>
    <s v="Ireen Wüst"/>
    <n v="1"/>
    <s v="Nederland"/>
    <s v="Lotte van Beek"/>
    <n v="1"/>
    <n v="3"/>
    <n v="1"/>
    <n v="1"/>
    <n v="1"/>
    <n v="3"/>
  </r>
  <r>
    <s v="Vrouwen"/>
    <s v="3000m"/>
    <x v="7"/>
    <s v="Sovjet-Unie"/>
    <s v="Lidia Skoblikova"/>
    <n v="1"/>
    <s v="Sovjet-Unie"/>
    <s v="Valentina Stenina"/>
    <n v="1"/>
    <s v="Finland"/>
    <s v="Eevi Huttunen"/>
    <n v="1"/>
    <n v="3"/>
    <n v="0"/>
    <n v="0"/>
    <n v="0"/>
    <n v="0"/>
  </r>
  <r>
    <s v="Vrouwen"/>
    <s v="3000m"/>
    <x v="8"/>
    <s v="Sovjet-Unie"/>
    <s v="Lidia Skoblikova"/>
    <n v="1"/>
    <s v="Noord-Korea"/>
    <s v="Han Pil-hwa"/>
    <n v="1"/>
    <m/>
    <m/>
    <n v="0"/>
    <n v="2"/>
    <n v="0"/>
    <n v="0"/>
    <n v="0"/>
    <n v="0"/>
  </r>
  <r>
    <s v="Vrouwen"/>
    <s v="3000m"/>
    <x v="8"/>
    <m/>
    <m/>
    <n v="1"/>
    <s v="Sovjet-Unie"/>
    <s v="Valentina Stenina"/>
    <n v="1"/>
    <m/>
    <m/>
    <n v="0"/>
    <n v="1"/>
    <n v="0"/>
    <n v="0"/>
    <n v="0"/>
    <n v="0"/>
  </r>
  <r>
    <s v="Vrouwen"/>
    <s v="3000m"/>
    <x v="9"/>
    <s v="Nederland"/>
    <s v="Ans Schut"/>
    <n v="1"/>
    <s v="Finland"/>
    <s v="Kaija Mustonen"/>
    <n v="1"/>
    <s v="Nederland"/>
    <s v="Stien Kaiser"/>
    <n v="1"/>
    <n v="3"/>
    <n v="1"/>
    <n v="0"/>
    <n v="1"/>
    <n v="2"/>
  </r>
  <r>
    <s v="Vrouwen"/>
    <s v="3000m"/>
    <x v="10"/>
    <s v="Nederland"/>
    <s v="Stien Baas-Kaiser"/>
    <n v="1"/>
    <s v="Verenigde Staten"/>
    <s v="Dianne Holum"/>
    <n v="1"/>
    <s v="Nederland"/>
    <s v="Atje Keulen-Deelstra"/>
    <n v="1"/>
    <n v="3"/>
    <n v="1"/>
    <n v="0"/>
    <n v="1"/>
    <n v="2"/>
  </r>
  <r>
    <s v="Vrouwen"/>
    <s v="3000m"/>
    <x v="11"/>
    <s v="Sovjet-Unie"/>
    <s v="Tatjana Averina"/>
    <n v="1"/>
    <s v="Oost-Duitsland"/>
    <s v="Andrea Mitscherlich"/>
    <n v="1"/>
    <s v="Noorwegen"/>
    <s v="Lisbeth Korsmo"/>
    <n v="1"/>
    <n v="3"/>
    <n v="0"/>
    <n v="0"/>
    <n v="0"/>
    <n v="0"/>
  </r>
  <r>
    <s v="Vrouwen"/>
    <s v="3000m"/>
    <x v="12"/>
    <s v="Noorwegen"/>
    <s v="Bjørg Eva Jensen"/>
    <n v="1"/>
    <s v="Oost-Duitsland"/>
    <s v="Sabine Becker"/>
    <n v="1"/>
    <s v="Verenigde Staten"/>
    <s v="Beth Heiden"/>
    <n v="1"/>
    <n v="3"/>
    <n v="0"/>
    <n v="0"/>
    <n v="0"/>
    <n v="0"/>
  </r>
  <r>
    <s v="Vrouwen"/>
    <s v="3000m"/>
    <x v="13"/>
    <s v="Oost-Duitsland"/>
    <s v="Andrea Schöne"/>
    <n v="1"/>
    <s v="Oost-Duitsland"/>
    <s v="Karin Enke"/>
    <n v="1"/>
    <s v="Oost-Duitsland"/>
    <s v="Gabi Schönbrunn"/>
    <n v="1"/>
    <n v="3"/>
    <n v="0"/>
    <n v="0"/>
    <n v="0"/>
    <n v="0"/>
  </r>
  <r>
    <s v="Vrouwen"/>
    <s v="3000m"/>
    <x v="14"/>
    <s v="Nederland"/>
    <s v="Yvonne van Gennip"/>
    <n v="1"/>
    <s v="Oost-Duitsland"/>
    <s v="Andrea Ehrig"/>
    <n v="1"/>
    <s v="Oost-Duitsland"/>
    <s v="Gabi Zange"/>
    <n v="1"/>
    <n v="3"/>
    <n v="1"/>
    <n v="0"/>
    <n v="0"/>
    <n v="1"/>
  </r>
  <r>
    <s v="Vrouwen"/>
    <s v="3000m"/>
    <x v="15"/>
    <s v="Duitsland"/>
    <s v="Gunda Niemann"/>
    <n v="1"/>
    <s v="Duitsland"/>
    <s v="Heike Warnicke"/>
    <n v="1"/>
    <s v="Oostenrijk"/>
    <s v="Emese Hunyady"/>
    <n v="1"/>
    <n v="3"/>
    <n v="0"/>
    <n v="0"/>
    <n v="0"/>
    <n v="0"/>
  </r>
  <r>
    <s v="Vrouwen"/>
    <s v="3000m"/>
    <x v="16"/>
    <s v="Rusland"/>
    <s v="Svetlana Bazjanova"/>
    <n v="1"/>
    <s v="Oostenrijk"/>
    <s v="Emese Hunyady"/>
    <n v="1"/>
    <s v="Duitsland"/>
    <s v="Claudia Pechstein"/>
    <n v="1"/>
    <n v="3"/>
    <n v="0"/>
    <n v="0"/>
    <n v="0"/>
    <n v="0"/>
  </r>
  <r>
    <s v="Vrouwen"/>
    <s v="3000m"/>
    <x v="17"/>
    <s v="Duitsland"/>
    <s v="Gunda Niemann"/>
    <n v="1"/>
    <s v="Duitsland"/>
    <s v="Claudia Pechstein"/>
    <n v="1"/>
    <s v="Duitsland"/>
    <s v="Anni Friesinger"/>
    <n v="1"/>
    <n v="3"/>
    <n v="0"/>
    <n v="0"/>
    <n v="0"/>
    <n v="0"/>
  </r>
  <r>
    <s v="Vrouwen"/>
    <s v="3000m"/>
    <x v="18"/>
    <s v="Duitsland"/>
    <s v="Claudia Pechstein"/>
    <n v="1"/>
    <s v="Nederland"/>
    <s v="Renate Groenewold"/>
    <n v="1"/>
    <s v="Canada"/>
    <s v="Cindy Klassen"/>
    <n v="1"/>
    <n v="3"/>
    <n v="0"/>
    <n v="1"/>
    <n v="0"/>
    <n v="1"/>
  </r>
  <r>
    <s v="Vrouwen"/>
    <s v="3000m"/>
    <x v="19"/>
    <s v="Nederland"/>
    <s v="Ireen Wüst"/>
    <n v="1"/>
    <s v="Nederland"/>
    <s v="Renate Groenewold"/>
    <n v="1"/>
    <s v="Canada"/>
    <s v="Cindy Klassen"/>
    <n v="1"/>
    <n v="3"/>
    <n v="1"/>
    <n v="1"/>
    <n v="0"/>
    <n v="2"/>
  </r>
  <r>
    <s v="Vrouwen"/>
    <s v="3000m"/>
    <x v="20"/>
    <s v="Tsjechië"/>
    <s v="Martina Sáblíková"/>
    <n v="1"/>
    <s v="Duitsland"/>
    <s v="Stephanie Beckert"/>
    <n v="1"/>
    <s v="Canada"/>
    <s v="Kristina Groves"/>
    <n v="1"/>
    <n v="3"/>
    <n v="0"/>
    <n v="0"/>
    <n v="0"/>
    <n v="0"/>
  </r>
  <r>
    <s v="Vrouwen"/>
    <s v="3000m"/>
    <x v="21"/>
    <s v="Nederland"/>
    <s v="Ireen Wüst"/>
    <n v="1"/>
    <s v="Tsjechië"/>
    <s v="Martina Sáblíková"/>
    <n v="1"/>
    <s v="Rusland"/>
    <s v="Olga Graf"/>
    <n v="1"/>
    <n v="3"/>
    <n v="1"/>
    <n v="0"/>
    <n v="0"/>
    <n v="1"/>
  </r>
  <r>
    <s v="Vrouwen"/>
    <s v="5000m"/>
    <x v="14"/>
    <s v="Nederland"/>
    <s v="Yvonne van Gennip"/>
    <n v="1"/>
    <s v="Oost-Duitsland"/>
    <s v="Andrea Ehrig"/>
    <n v="1"/>
    <s v="Oost-Duitsland"/>
    <s v="Gabi Zange"/>
    <n v="1"/>
    <n v="3"/>
    <n v="1"/>
    <n v="0"/>
    <n v="0"/>
    <n v="1"/>
  </r>
  <r>
    <s v="Vrouwen"/>
    <s v="5000m"/>
    <x v="15"/>
    <s v="Duitsland"/>
    <s v="Gunda Niemann"/>
    <n v="1"/>
    <s v="Duitsland"/>
    <s v="Heike Warnicke"/>
    <n v="1"/>
    <s v="Duitsland"/>
    <s v="Claudia Pechstein"/>
    <n v="1"/>
    <n v="3"/>
    <n v="0"/>
    <n v="0"/>
    <n v="0"/>
    <n v="0"/>
  </r>
  <r>
    <s v="Vrouwen"/>
    <s v="5000m"/>
    <x v="16"/>
    <s v="Duitsland"/>
    <s v="Claudia Pechstein"/>
    <n v="1"/>
    <s v="Duitsland"/>
    <s v="Gunda Niemann"/>
    <n v="1"/>
    <s v="Japan"/>
    <s v="Hiromi Yamamoto"/>
    <n v="1"/>
    <n v="3"/>
    <n v="0"/>
    <n v="0"/>
    <n v="0"/>
    <n v="0"/>
  </r>
  <r>
    <s v="Vrouwen"/>
    <s v="5000m"/>
    <x v="17"/>
    <s v="Duitsland"/>
    <s v="Claudia Pechstein"/>
    <n v="1"/>
    <s v="Duitsland"/>
    <s v="Gunda Niemann"/>
    <n v="1"/>
    <s v="Kazachstan"/>
    <s v="Ljoedmila Prokasjeva"/>
    <n v="1"/>
    <n v="3"/>
    <n v="0"/>
    <n v="0"/>
    <n v="0"/>
    <n v="0"/>
  </r>
  <r>
    <s v="Vrouwen"/>
    <s v="5000m"/>
    <x v="18"/>
    <s v="Duitsland"/>
    <s v="Claudia Pechstein"/>
    <n v="1"/>
    <s v="Nederland"/>
    <s v="Gretha Smit"/>
    <n v="1"/>
    <s v="Canada"/>
    <s v="Clara Hughes"/>
    <n v="1"/>
    <n v="3"/>
    <n v="0"/>
    <n v="1"/>
    <n v="0"/>
    <n v="1"/>
  </r>
  <r>
    <s v="Vrouwen"/>
    <s v="5000m"/>
    <x v="19"/>
    <s v="Canada"/>
    <s v="Clara Hughes"/>
    <n v="1"/>
    <s v="Duitsland"/>
    <s v="Claudia Pechstein"/>
    <n v="1"/>
    <s v="Canada"/>
    <s v="Cindy Klassen"/>
    <n v="1"/>
    <n v="3"/>
    <n v="0"/>
    <n v="0"/>
    <n v="0"/>
    <n v="0"/>
  </r>
  <r>
    <s v="Vrouwen"/>
    <s v="5000m"/>
    <x v="20"/>
    <s v="Tsjechië"/>
    <s v="Martina Sáblíková"/>
    <n v="1"/>
    <s v="Duitsland"/>
    <s v="Stephanie Beckert"/>
    <n v="1"/>
    <s v="Canada"/>
    <s v="Clara Hughes"/>
    <n v="1"/>
    <n v="3"/>
    <n v="0"/>
    <n v="0"/>
    <n v="0"/>
    <n v="0"/>
  </r>
  <r>
    <s v="Vrouwen"/>
    <s v="5000m"/>
    <x v="21"/>
    <s v="Tsjechië"/>
    <s v="Martina Sáblíková"/>
    <n v="1"/>
    <s v="Nederland"/>
    <s v="Ireen Wüst"/>
    <n v="1"/>
    <s v="Nederland"/>
    <s v="Carien Kleibeuker"/>
    <n v="1"/>
    <n v="3"/>
    <n v="0"/>
    <n v="1"/>
    <n v="1"/>
    <n v="2"/>
  </r>
  <r>
    <s v="Vrouwen"/>
    <s v="Ploegenachtervolging"/>
    <x v="19"/>
    <s v="Duitsland"/>
    <s v="Duitsland"/>
    <n v="1"/>
    <s v="Canada"/>
    <s v="Canada"/>
    <n v="1"/>
    <s v="Rusland"/>
    <s v="Rusland"/>
    <n v="1"/>
    <n v="3"/>
    <n v="0"/>
    <n v="0"/>
    <n v="0"/>
    <n v="0"/>
  </r>
  <r>
    <s v="Vrouwen"/>
    <s v="Ploegenachtervolging"/>
    <x v="20"/>
    <s v="Duitsland"/>
    <s v="Duitsland"/>
    <n v="1"/>
    <s v="Japan"/>
    <s v="Japan"/>
    <n v="1"/>
    <s v="Polen"/>
    <s v="Polen"/>
    <n v="1"/>
    <n v="3"/>
    <n v="0"/>
    <n v="0"/>
    <n v="0"/>
    <n v="0"/>
  </r>
  <r>
    <s v="Vrouwen"/>
    <s v="Ploegenachtervolging"/>
    <x v="21"/>
    <s v="Nederland"/>
    <s v="Nederland"/>
    <n v="1"/>
    <s v="Polen"/>
    <s v="Polen"/>
    <n v="1"/>
    <s v="Rusland"/>
    <s v="Rusland"/>
    <n v="1"/>
    <n v="3"/>
    <n v="1"/>
    <n v="0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2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 chartFormat="2">
  <location ref="A3:E26" firstHeaderRow="0" firstDataRow="1" firstDataCol="1"/>
  <pivotFields count="17">
    <pivotField showAll="0"/>
    <pivotField showAll="0"/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showAll="0"/>
    <pivotField showAll="0" defaultSubtotal="0"/>
    <pivotField showAll="0"/>
    <pivotField showAll="0"/>
    <pivotField showAll="0" defaultSubtotal="0"/>
    <pivotField showAll="0"/>
    <pivotField showAll="0"/>
    <pivotField showAll="0" defaultSubtotal="0"/>
    <pivotField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 van Nederland-totaal" fld="16" baseField="0" baseItem="0"/>
    <dataField name="Som van Nederland-goud" fld="13" baseField="0" baseItem="0"/>
    <dataField name="Som van Nederland-zilver" fld="14" baseField="0" baseItem="0"/>
    <dataField name="Som van Nederland-brons" fld="15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D10" sqref="D10"/>
    </sheetView>
  </sheetViews>
  <sheetFormatPr defaultRowHeight="15" x14ac:dyDescent="0.25"/>
  <cols>
    <col min="1" max="1" width="10.85546875" customWidth="1"/>
    <col min="2" max="5" width="12.28515625" customWidth="1"/>
    <col min="6" max="6" width="24.42578125" bestFit="1" customWidth="1"/>
    <col min="7" max="7" width="30.7109375" bestFit="1" customWidth="1"/>
    <col min="8" max="8" width="10.42578125" bestFit="1" customWidth="1"/>
    <col min="9" max="9" width="11.42578125" bestFit="1" customWidth="1"/>
    <col min="10" max="10" width="14.42578125" bestFit="1" customWidth="1"/>
    <col min="11" max="11" width="10.28515625" bestFit="1" customWidth="1"/>
    <col min="12" max="12" width="8" bestFit="1" customWidth="1"/>
    <col min="13" max="13" width="11.5703125" bestFit="1" customWidth="1"/>
    <col min="14" max="14" width="8.28515625" bestFit="1" customWidth="1"/>
    <col min="15" max="15" width="16.5703125" bestFit="1" customWidth="1"/>
    <col min="16" max="16" width="10.7109375" bestFit="1" customWidth="1"/>
    <col min="17" max="17" width="8.140625" bestFit="1" customWidth="1"/>
    <col min="18" max="18" width="6.28515625" bestFit="1" customWidth="1"/>
    <col min="19" max="19" width="24.5703125" bestFit="1" customWidth="1"/>
    <col min="20" max="20" width="9.42578125" bestFit="1" customWidth="1"/>
    <col min="21" max="21" width="13.7109375" bestFit="1" customWidth="1"/>
    <col min="22" max="22" width="7.5703125" bestFit="1" customWidth="1"/>
    <col min="23" max="23" width="5.5703125" bestFit="1" customWidth="1"/>
    <col min="24" max="24" width="6" bestFit="1" customWidth="1"/>
    <col min="25" max="25" width="10.42578125" bestFit="1" customWidth="1"/>
    <col min="26" max="26" width="11.42578125" bestFit="1" customWidth="1"/>
    <col min="27" max="27" width="14.42578125" bestFit="1" customWidth="1"/>
    <col min="28" max="28" width="10.28515625" bestFit="1" customWidth="1"/>
    <col min="29" max="29" width="8" bestFit="1" customWidth="1"/>
    <col min="30" max="30" width="11.5703125" bestFit="1" customWidth="1"/>
    <col min="31" max="31" width="8.28515625" bestFit="1" customWidth="1"/>
    <col min="32" max="32" width="16.5703125" bestFit="1" customWidth="1"/>
    <col min="33" max="33" width="10.7109375" bestFit="1" customWidth="1"/>
    <col min="34" max="34" width="8.140625" bestFit="1" customWidth="1"/>
    <col min="35" max="35" width="6.28515625" bestFit="1" customWidth="1"/>
    <col min="36" max="36" width="30" bestFit="1" customWidth="1"/>
    <col min="37" max="37" width="30.7109375" bestFit="1" customWidth="1"/>
  </cols>
  <sheetData>
    <row r="3" spans="1:5" x14ac:dyDescent="0.25">
      <c r="A3" s="2" t="s">
        <v>295</v>
      </c>
      <c r="B3" s="10" t="s">
        <v>303</v>
      </c>
      <c r="C3" s="10" t="s">
        <v>334</v>
      </c>
      <c r="D3" s="10" t="s">
        <v>335</v>
      </c>
      <c r="E3" s="10" t="s">
        <v>336</v>
      </c>
    </row>
    <row r="4" spans="1:5" x14ac:dyDescent="0.25">
      <c r="A4" s="3">
        <v>1924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s="3">
        <v>1928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s="3">
        <v>1932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s="3">
        <v>1936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s="3">
        <v>1948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s="3">
        <v>1952</v>
      </c>
      <c r="B9" s="11">
        <v>3</v>
      </c>
      <c r="C9" s="11">
        <v>0</v>
      </c>
      <c r="D9" s="11">
        <v>3</v>
      </c>
      <c r="E9" s="11">
        <v>0</v>
      </c>
    </row>
    <row r="10" spans="1:5" x14ac:dyDescent="0.25">
      <c r="A10" s="3">
        <v>1956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s="3">
        <v>1960</v>
      </c>
      <c r="B11" s="11">
        <v>1</v>
      </c>
      <c r="C11" s="11">
        <v>0</v>
      </c>
      <c r="D11" s="11">
        <v>0</v>
      </c>
      <c r="E11" s="11">
        <v>1</v>
      </c>
    </row>
    <row r="12" spans="1:5" x14ac:dyDescent="0.25">
      <c r="A12" s="3">
        <v>1964</v>
      </c>
      <c r="B12" s="11">
        <v>1</v>
      </c>
      <c r="C12" s="11">
        <v>0</v>
      </c>
      <c r="D12" s="11">
        <v>1</v>
      </c>
      <c r="E12" s="11">
        <v>0</v>
      </c>
    </row>
    <row r="13" spans="1:5" x14ac:dyDescent="0.25">
      <c r="A13" s="3">
        <v>1968</v>
      </c>
      <c r="B13" s="11">
        <v>9</v>
      </c>
      <c r="C13" s="11">
        <v>3</v>
      </c>
      <c r="D13" s="11">
        <v>3</v>
      </c>
      <c r="E13" s="11">
        <v>3</v>
      </c>
    </row>
    <row r="14" spans="1:5" x14ac:dyDescent="0.25">
      <c r="A14" s="3">
        <v>1972</v>
      </c>
      <c r="B14" s="11">
        <v>9</v>
      </c>
      <c r="C14" s="11">
        <v>4</v>
      </c>
      <c r="D14" s="11">
        <v>3</v>
      </c>
      <c r="E14" s="11">
        <v>2</v>
      </c>
    </row>
    <row r="15" spans="1:5" x14ac:dyDescent="0.25">
      <c r="A15" s="3">
        <v>1976</v>
      </c>
      <c r="B15" s="11">
        <v>5</v>
      </c>
      <c r="C15" s="11">
        <v>1</v>
      </c>
      <c r="D15" s="11">
        <v>1</v>
      </c>
      <c r="E15" s="11">
        <v>3</v>
      </c>
    </row>
    <row r="16" spans="1:5" x14ac:dyDescent="0.25">
      <c r="A16" s="3">
        <v>1980</v>
      </c>
      <c r="B16" s="11">
        <v>4</v>
      </c>
      <c r="C16" s="11">
        <v>1</v>
      </c>
      <c r="D16" s="11">
        <v>2</v>
      </c>
      <c r="E16" s="11">
        <v>1</v>
      </c>
    </row>
    <row r="17" spans="1:5" x14ac:dyDescent="0.25">
      <c r="A17" s="3">
        <v>1984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s="3">
        <v>1988</v>
      </c>
      <c r="B18" s="11">
        <v>7</v>
      </c>
      <c r="C18" s="11">
        <v>3</v>
      </c>
      <c r="D18" s="11">
        <v>2</v>
      </c>
      <c r="E18" s="11">
        <v>2</v>
      </c>
    </row>
    <row r="19" spans="1:5" x14ac:dyDescent="0.25">
      <c r="A19" s="3">
        <v>1992</v>
      </c>
      <c r="B19" s="11">
        <v>4</v>
      </c>
      <c r="C19" s="11">
        <v>1</v>
      </c>
      <c r="D19" s="11">
        <v>1</v>
      </c>
      <c r="E19" s="11">
        <v>2</v>
      </c>
    </row>
    <row r="20" spans="1:5" x14ac:dyDescent="0.25">
      <c r="A20" s="3">
        <v>1994</v>
      </c>
      <c r="B20" s="11">
        <v>4</v>
      </c>
      <c r="C20" s="11">
        <v>0</v>
      </c>
      <c r="D20" s="11">
        <v>1</v>
      </c>
      <c r="E20" s="11">
        <v>3</v>
      </c>
    </row>
    <row r="21" spans="1:5" x14ac:dyDescent="0.25">
      <c r="A21" s="3">
        <v>1998</v>
      </c>
      <c r="B21" s="11">
        <v>11</v>
      </c>
      <c r="C21" s="11">
        <v>5</v>
      </c>
      <c r="D21" s="11">
        <v>4</v>
      </c>
      <c r="E21" s="11">
        <v>2</v>
      </c>
    </row>
    <row r="22" spans="1:5" x14ac:dyDescent="0.25">
      <c r="A22" s="3">
        <v>2002</v>
      </c>
      <c r="B22" s="11">
        <v>8</v>
      </c>
      <c r="C22" s="11">
        <v>3</v>
      </c>
      <c r="D22" s="11">
        <v>5</v>
      </c>
      <c r="E22" s="11">
        <v>0</v>
      </c>
    </row>
    <row r="23" spans="1:5" x14ac:dyDescent="0.25">
      <c r="A23" s="3">
        <v>2006</v>
      </c>
      <c r="B23" s="11">
        <v>9</v>
      </c>
      <c r="C23" s="11">
        <v>3</v>
      </c>
      <c r="D23" s="11">
        <v>2</v>
      </c>
      <c r="E23" s="11">
        <v>4</v>
      </c>
    </row>
    <row r="24" spans="1:5" x14ac:dyDescent="0.25">
      <c r="A24" s="3">
        <v>2010</v>
      </c>
      <c r="B24" s="11">
        <v>7</v>
      </c>
      <c r="C24" s="11">
        <v>3</v>
      </c>
      <c r="D24" s="11">
        <v>1</v>
      </c>
      <c r="E24" s="11">
        <v>3</v>
      </c>
    </row>
    <row r="25" spans="1:5" x14ac:dyDescent="0.25">
      <c r="A25" s="3">
        <v>2014</v>
      </c>
      <c r="B25" s="11">
        <v>23</v>
      </c>
      <c r="C25" s="11">
        <v>8</v>
      </c>
      <c r="D25" s="11">
        <v>7</v>
      </c>
      <c r="E25" s="11">
        <v>8</v>
      </c>
    </row>
    <row r="26" spans="1:5" x14ac:dyDescent="0.25">
      <c r="A26" s="3" t="s">
        <v>296</v>
      </c>
      <c r="B26" s="11">
        <v>105</v>
      </c>
      <c r="C26" s="11">
        <v>35</v>
      </c>
      <c r="D26" s="11">
        <v>36</v>
      </c>
      <c r="E26" s="11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4" workbookViewId="0">
      <selection activeCell="C27" sqref="C27"/>
    </sheetView>
  </sheetViews>
  <sheetFormatPr defaultRowHeight="15" x14ac:dyDescent="0.25"/>
  <cols>
    <col min="1" max="1" width="13.42578125" style="10" bestFit="1" customWidth="1"/>
    <col min="2" max="2" width="23.85546875" style="10" bestFit="1" customWidth="1"/>
    <col min="3" max="3" width="24.5703125" style="10" bestFit="1" customWidth="1"/>
  </cols>
  <sheetData>
    <row r="1" spans="1:4" x14ac:dyDescent="0.25">
      <c r="A1" s="13" t="s">
        <v>323</v>
      </c>
      <c r="B1" s="13" t="s">
        <v>302</v>
      </c>
      <c r="C1" s="13" t="s">
        <v>303</v>
      </c>
      <c r="D1" s="1" t="s">
        <v>304</v>
      </c>
    </row>
    <row r="2" spans="1:4" x14ac:dyDescent="0.25">
      <c r="A2" s="10">
        <v>1924</v>
      </c>
      <c r="B2" s="10">
        <v>16</v>
      </c>
      <c r="C2" s="10">
        <v>0</v>
      </c>
      <c r="D2" s="5">
        <f>C2/B2</f>
        <v>0</v>
      </c>
    </row>
    <row r="3" spans="1:4" x14ac:dyDescent="0.25">
      <c r="A3" s="10">
        <v>1928</v>
      </c>
      <c r="B3" s="10">
        <v>11</v>
      </c>
      <c r="C3" s="10">
        <v>0</v>
      </c>
      <c r="D3" s="5">
        <f t="shared" ref="D3:D24" si="0">C3/B3</f>
        <v>0</v>
      </c>
    </row>
    <row r="4" spans="1:4" x14ac:dyDescent="0.25">
      <c r="A4" s="10">
        <v>1932</v>
      </c>
      <c r="B4" s="10">
        <v>12</v>
      </c>
      <c r="C4" s="10">
        <v>0</v>
      </c>
      <c r="D4" s="5">
        <f t="shared" si="0"/>
        <v>0</v>
      </c>
    </row>
    <row r="5" spans="1:4" x14ac:dyDescent="0.25">
      <c r="A5" s="10">
        <v>1936</v>
      </c>
      <c r="B5" s="10">
        <v>12</v>
      </c>
      <c r="C5" s="10">
        <v>0</v>
      </c>
      <c r="D5" s="5">
        <f t="shared" si="0"/>
        <v>0</v>
      </c>
    </row>
    <row r="6" spans="1:4" x14ac:dyDescent="0.25">
      <c r="A6" s="10">
        <v>1948</v>
      </c>
      <c r="B6" s="10">
        <v>14</v>
      </c>
      <c r="C6" s="10">
        <v>0</v>
      </c>
      <c r="D6" s="5">
        <f t="shared" si="0"/>
        <v>0</v>
      </c>
    </row>
    <row r="7" spans="1:4" x14ac:dyDescent="0.25">
      <c r="A7" s="10">
        <v>1952</v>
      </c>
      <c r="B7" s="10">
        <v>13</v>
      </c>
      <c r="C7" s="10">
        <v>3</v>
      </c>
      <c r="D7" s="5">
        <f t="shared" si="0"/>
        <v>0.23076923076923078</v>
      </c>
    </row>
    <row r="8" spans="1:4" x14ac:dyDescent="0.25">
      <c r="A8" s="10">
        <v>1956</v>
      </c>
      <c r="B8" s="10">
        <v>12</v>
      </c>
      <c r="C8" s="10">
        <v>0</v>
      </c>
      <c r="D8" s="5">
        <f t="shared" si="0"/>
        <v>0</v>
      </c>
    </row>
    <row r="9" spans="1:4" x14ac:dyDescent="0.25">
      <c r="A9" s="10">
        <v>1960</v>
      </c>
      <c r="B9" s="10">
        <v>24</v>
      </c>
      <c r="C9" s="10">
        <v>1</v>
      </c>
      <c r="D9" s="5">
        <f t="shared" si="0"/>
        <v>4.1666666666666664E-2</v>
      </c>
    </row>
    <row r="10" spans="1:4" x14ac:dyDescent="0.25">
      <c r="A10" s="10">
        <v>1964</v>
      </c>
      <c r="B10" s="10">
        <v>25</v>
      </c>
      <c r="C10" s="10">
        <v>1</v>
      </c>
      <c r="D10" s="5">
        <f t="shared" si="0"/>
        <v>0.04</v>
      </c>
    </row>
    <row r="11" spans="1:4" x14ac:dyDescent="0.25">
      <c r="A11" s="10">
        <v>1968</v>
      </c>
      <c r="B11" s="10">
        <v>25</v>
      </c>
      <c r="C11" s="10">
        <v>9</v>
      </c>
      <c r="D11" s="5">
        <f t="shared" si="0"/>
        <v>0.36</v>
      </c>
    </row>
    <row r="12" spans="1:4" x14ac:dyDescent="0.25">
      <c r="A12" s="10">
        <v>1972</v>
      </c>
      <c r="B12" s="10">
        <v>24</v>
      </c>
      <c r="C12" s="10">
        <v>9</v>
      </c>
      <c r="D12" s="5">
        <f t="shared" si="0"/>
        <v>0.375</v>
      </c>
    </row>
    <row r="13" spans="1:4" x14ac:dyDescent="0.25">
      <c r="A13" s="10">
        <v>1976</v>
      </c>
      <c r="B13" s="10">
        <v>27</v>
      </c>
      <c r="C13" s="10">
        <v>5</v>
      </c>
      <c r="D13" s="5">
        <f t="shared" si="0"/>
        <v>0.18518518518518517</v>
      </c>
    </row>
    <row r="14" spans="1:4" x14ac:dyDescent="0.25">
      <c r="A14" s="10">
        <v>1980</v>
      </c>
      <c r="B14" s="10">
        <v>28</v>
      </c>
      <c r="C14" s="10">
        <v>4</v>
      </c>
      <c r="D14" s="5">
        <f t="shared" si="0"/>
        <v>0.14285714285714285</v>
      </c>
    </row>
    <row r="15" spans="1:4" x14ac:dyDescent="0.25">
      <c r="A15" s="10">
        <v>1984</v>
      </c>
      <c r="B15" s="10">
        <v>27</v>
      </c>
      <c r="C15" s="10">
        <v>0</v>
      </c>
      <c r="D15" s="5">
        <f t="shared" si="0"/>
        <v>0</v>
      </c>
    </row>
    <row r="16" spans="1:4" x14ac:dyDescent="0.25">
      <c r="A16" s="10">
        <v>1988</v>
      </c>
      <c r="B16" s="10">
        <v>30</v>
      </c>
      <c r="C16" s="10">
        <v>7</v>
      </c>
      <c r="D16" s="5">
        <f t="shared" si="0"/>
        <v>0.23333333333333334</v>
      </c>
    </row>
    <row r="17" spans="1:4" x14ac:dyDescent="0.25">
      <c r="A17" s="10">
        <v>1992</v>
      </c>
      <c r="B17" s="10">
        <v>30</v>
      </c>
      <c r="C17" s="10">
        <v>4</v>
      </c>
      <c r="D17" s="5">
        <f t="shared" si="0"/>
        <v>0.13333333333333333</v>
      </c>
    </row>
    <row r="18" spans="1:4" x14ac:dyDescent="0.25">
      <c r="A18" s="10">
        <v>1994</v>
      </c>
      <c r="B18" s="10">
        <v>30</v>
      </c>
      <c r="C18" s="10">
        <v>4</v>
      </c>
      <c r="D18" s="5">
        <f t="shared" si="0"/>
        <v>0.13333333333333333</v>
      </c>
    </row>
    <row r="19" spans="1:4" x14ac:dyDescent="0.25">
      <c r="A19" s="10">
        <v>1998</v>
      </c>
      <c r="B19" s="10">
        <v>30</v>
      </c>
      <c r="C19" s="10">
        <v>11</v>
      </c>
      <c r="D19" s="5">
        <f t="shared" si="0"/>
        <v>0.36666666666666664</v>
      </c>
    </row>
    <row r="20" spans="1:4" x14ac:dyDescent="0.25">
      <c r="A20" s="10">
        <v>2002</v>
      </c>
      <c r="B20" s="10">
        <v>30</v>
      </c>
      <c r="C20" s="10">
        <v>8</v>
      </c>
      <c r="D20" s="5">
        <f t="shared" si="0"/>
        <v>0.26666666666666666</v>
      </c>
    </row>
    <row r="21" spans="1:4" x14ac:dyDescent="0.25">
      <c r="A21" s="10">
        <v>2006</v>
      </c>
      <c r="B21" s="10">
        <v>36</v>
      </c>
      <c r="C21" s="10">
        <v>9</v>
      </c>
      <c r="D21" s="5">
        <f t="shared" si="0"/>
        <v>0.25</v>
      </c>
    </row>
    <row r="22" spans="1:4" x14ac:dyDescent="0.25">
      <c r="A22" s="10">
        <v>2010</v>
      </c>
      <c r="B22" s="10">
        <v>36</v>
      </c>
      <c r="C22" s="10">
        <v>7</v>
      </c>
      <c r="D22" s="5">
        <f t="shared" si="0"/>
        <v>0.19444444444444445</v>
      </c>
    </row>
    <row r="23" spans="1:4" x14ac:dyDescent="0.25">
      <c r="A23" s="10">
        <v>2014</v>
      </c>
      <c r="B23" s="10">
        <v>36</v>
      </c>
      <c r="C23" s="10">
        <v>23</v>
      </c>
      <c r="D23" s="5">
        <f t="shared" si="0"/>
        <v>0.63888888888888884</v>
      </c>
    </row>
    <row r="24" spans="1:4" x14ac:dyDescent="0.25">
      <c r="A24" s="13" t="s">
        <v>296</v>
      </c>
      <c r="B24" s="13">
        <f>SUM(B2:B23)</f>
        <v>528</v>
      </c>
      <c r="C24" s="13">
        <f>SUM(C2:C23)</f>
        <v>105</v>
      </c>
      <c r="D24" s="6">
        <f t="shared" si="0"/>
        <v>0.19886363636363635</v>
      </c>
    </row>
    <row r="26" spans="1:4" x14ac:dyDescent="0.25">
      <c r="C26" s="10">
        <f>C23/C24</f>
        <v>0.21904761904761905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G17" sqref="G17"/>
    </sheetView>
  </sheetViews>
  <sheetFormatPr defaultRowHeight="15" x14ac:dyDescent="0.25"/>
  <cols>
    <col min="1" max="1" width="16.5703125" bestFit="1" customWidth="1"/>
    <col min="2" max="2" width="14.140625" style="10" bestFit="1" customWidth="1"/>
    <col min="3" max="3" width="14.85546875" style="10" bestFit="1" customWidth="1"/>
    <col min="4" max="4" width="14.28515625" style="10" bestFit="1" customWidth="1"/>
    <col min="5" max="5" width="15" style="10" bestFit="1" customWidth="1"/>
    <col min="6" max="6" width="14.28515625" style="10" bestFit="1" customWidth="1"/>
    <col min="7" max="7" width="15" style="10" bestFit="1" customWidth="1"/>
    <col min="8" max="8" width="14.7109375" style="10" bestFit="1" customWidth="1"/>
    <col min="9" max="9" width="15.42578125" style="10" bestFit="1" customWidth="1"/>
    <col min="10" max="10" width="9.140625" style="10"/>
    <col min="11" max="11" width="19.5703125" bestFit="1" customWidth="1"/>
    <col min="12" max="12" width="20.28515625" bestFit="1" customWidth="1"/>
    <col min="13" max="13" width="15" customWidth="1"/>
  </cols>
  <sheetData>
    <row r="1" spans="1:13" x14ac:dyDescent="0.25">
      <c r="A1" s="4" t="s">
        <v>310</v>
      </c>
      <c r="B1" s="8" t="s">
        <v>311</v>
      </c>
      <c r="C1" s="8" t="s">
        <v>312</v>
      </c>
      <c r="D1" s="8" t="s">
        <v>313</v>
      </c>
      <c r="E1" s="8" t="s">
        <v>314</v>
      </c>
      <c r="F1" s="8" t="s">
        <v>315</v>
      </c>
      <c r="G1" s="8" t="s">
        <v>316</v>
      </c>
      <c r="H1" s="9" t="s">
        <v>317</v>
      </c>
      <c r="I1" s="9" t="s">
        <v>318</v>
      </c>
      <c r="J1" s="9" t="s">
        <v>319</v>
      </c>
      <c r="K1" s="9" t="s">
        <v>320</v>
      </c>
      <c r="L1" s="9" t="s">
        <v>321</v>
      </c>
      <c r="M1" s="9" t="s">
        <v>322</v>
      </c>
    </row>
    <row r="2" spans="1:13" x14ac:dyDescent="0.25">
      <c r="A2" s="3" t="s">
        <v>306</v>
      </c>
      <c r="F2" s="11">
        <v>1</v>
      </c>
      <c r="G2" s="11"/>
      <c r="H2" s="10">
        <f t="shared" ref="H2:H22" si="0">B2+D2+F2</f>
        <v>1</v>
      </c>
      <c r="I2" s="10">
        <f t="shared" ref="I2:I22" si="1">C2+E2+G2</f>
        <v>0</v>
      </c>
      <c r="J2" s="10">
        <f t="shared" ref="J2:J23" si="2">SUM(H2:I2)</f>
        <v>1</v>
      </c>
      <c r="K2" s="5">
        <f t="shared" ref="K2:K23" si="3">H2/H$23</f>
        <v>3.1948881789137379E-3</v>
      </c>
      <c r="L2" s="5">
        <f t="shared" ref="L2:L23" si="4">I2/I$23</f>
        <v>0</v>
      </c>
      <c r="M2" s="5">
        <f t="shared" ref="M2:M23" si="5">J2/J$23</f>
        <v>1.8975332068311196E-3</v>
      </c>
    </row>
    <row r="3" spans="1:13" x14ac:dyDescent="0.25">
      <c r="A3" s="3" t="s">
        <v>168</v>
      </c>
      <c r="B3" s="11">
        <v>3</v>
      </c>
      <c r="C3" s="11">
        <v>5</v>
      </c>
      <c r="D3" s="11">
        <v>5</v>
      </c>
      <c r="E3" s="11">
        <v>7</v>
      </c>
      <c r="F3" s="11">
        <v>8</v>
      </c>
      <c r="G3" s="11">
        <v>7</v>
      </c>
      <c r="H3" s="10">
        <f t="shared" si="0"/>
        <v>16</v>
      </c>
      <c r="I3" s="10">
        <f t="shared" si="1"/>
        <v>19</v>
      </c>
      <c r="J3" s="10">
        <f t="shared" si="2"/>
        <v>35</v>
      </c>
      <c r="K3" s="5">
        <f t="shared" si="3"/>
        <v>5.1118210862619806E-2</v>
      </c>
      <c r="L3" s="5">
        <f t="shared" si="4"/>
        <v>8.8785046728971959E-2</v>
      </c>
      <c r="M3" s="5">
        <f t="shared" si="5"/>
        <v>6.6413662239089177E-2</v>
      </c>
    </row>
    <row r="4" spans="1:13" x14ac:dyDescent="0.25">
      <c r="A4" s="3" t="s">
        <v>291</v>
      </c>
      <c r="C4" s="10">
        <v>1</v>
      </c>
      <c r="D4" s="11"/>
      <c r="E4" s="11">
        <v>3</v>
      </c>
      <c r="F4" s="11"/>
      <c r="G4" s="11">
        <v>3</v>
      </c>
      <c r="H4" s="10">
        <f t="shared" si="0"/>
        <v>0</v>
      </c>
      <c r="I4" s="10">
        <f t="shared" si="1"/>
        <v>7</v>
      </c>
      <c r="J4" s="10">
        <f t="shared" si="2"/>
        <v>7</v>
      </c>
      <c r="K4" s="5">
        <f t="shared" si="3"/>
        <v>0</v>
      </c>
      <c r="L4" s="5">
        <f t="shared" si="4"/>
        <v>3.2710280373831772E-2</v>
      </c>
      <c r="M4" s="5">
        <f t="shared" si="5"/>
        <v>1.3282732447817837E-2</v>
      </c>
    </row>
    <row r="5" spans="1:13" x14ac:dyDescent="0.25">
      <c r="A5" s="3" t="s">
        <v>267</v>
      </c>
      <c r="B5" s="11">
        <v>4</v>
      </c>
      <c r="C5" s="11">
        <v>13</v>
      </c>
      <c r="D5" s="11"/>
      <c r="E5" s="11">
        <v>16</v>
      </c>
      <c r="F5" s="11">
        <v>1</v>
      </c>
      <c r="G5" s="11">
        <v>9</v>
      </c>
      <c r="H5" s="10">
        <f t="shared" si="0"/>
        <v>5</v>
      </c>
      <c r="I5" s="10">
        <f t="shared" si="1"/>
        <v>38</v>
      </c>
      <c r="J5" s="10">
        <f t="shared" si="2"/>
        <v>43</v>
      </c>
      <c r="K5" s="5">
        <f t="shared" si="3"/>
        <v>1.5974440894568689E-2</v>
      </c>
      <c r="L5" s="5">
        <f t="shared" si="4"/>
        <v>0.17757009345794392</v>
      </c>
      <c r="M5" s="5">
        <f t="shared" si="5"/>
        <v>8.1593927893738136E-2</v>
      </c>
    </row>
    <row r="6" spans="1:13" x14ac:dyDescent="0.25">
      <c r="A6" s="3" t="s">
        <v>283</v>
      </c>
      <c r="B6" s="11">
        <v>6</v>
      </c>
      <c r="C6" s="11">
        <v>1</v>
      </c>
      <c r="D6" s="11">
        <v>6</v>
      </c>
      <c r="E6" s="11">
        <v>2</v>
      </c>
      <c r="F6" s="11">
        <v>7</v>
      </c>
      <c r="G6" s="11">
        <v>2</v>
      </c>
      <c r="H6" s="10">
        <f t="shared" si="0"/>
        <v>19</v>
      </c>
      <c r="I6" s="10">
        <f t="shared" si="1"/>
        <v>5</v>
      </c>
      <c r="J6" s="10">
        <f t="shared" si="2"/>
        <v>24</v>
      </c>
      <c r="K6" s="5">
        <f t="shared" si="3"/>
        <v>6.070287539936102E-2</v>
      </c>
      <c r="L6" s="5">
        <f t="shared" si="4"/>
        <v>2.336448598130841E-2</v>
      </c>
      <c r="M6" s="5">
        <f t="shared" si="5"/>
        <v>4.5540796963946868E-2</v>
      </c>
    </row>
    <row r="7" spans="1:13" x14ac:dyDescent="0.25">
      <c r="A7" s="3" t="s">
        <v>290</v>
      </c>
      <c r="B7" s="11">
        <v>2</v>
      </c>
      <c r="C7" s="11"/>
      <c r="F7" s="11">
        <v>1</v>
      </c>
      <c r="G7" s="11"/>
      <c r="H7" s="10">
        <f t="shared" si="0"/>
        <v>3</v>
      </c>
      <c r="I7" s="10">
        <f t="shared" si="1"/>
        <v>0</v>
      </c>
      <c r="J7" s="10">
        <f t="shared" si="2"/>
        <v>3</v>
      </c>
      <c r="K7" s="5">
        <f t="shared" si="3"/>
        <v>9.5846645367412137E-3</v>
      </c>
      <c r="L7" s="5">
        <f t="shared" si="4"/>
        <v>0</v>
      </c>
      <c r="M7" s="5">
        <f t="shared" si="5"/>
        <v>5.6925996204933585E-3</v>
      </c>
    </row>
    <row r="8" spans="1:13" x14ac:dyDescent="0.25">
      <c r="A8" s="3" t="s">
        <v>268</v>
      </c>
      <c r="B8" s="11">
        <v>1</v>
      </c>
      <c r="C8" s="11"/>
      <c r="D8" s="11">
        <v>4</v>
      </c>
      <c r="E8" s="11">
        <v>1</v>
      </c>
      <c r="F8" s="11">
        <v>6</v>
      </c>
      <c r="G8" s="11">
        <v>3</v>
      </c>
      <c r="H8" s="10">
        <f t="shared" si="0"/>
        <v>11</v>
      </c>
      <c r="I8" s="10">
        <f t="shared" si="1"/>
        <v>4</v>
      </c>
      <c r="J8" s="10">
        <f t="shared" si="2"/>
        <v>15</v>
      </c>
      <c r="K8" s="5">
        <f t="shared" si="3"/>
        <v>3.5143769968051117E-2</v>
      </c>
      <c r="L8" s="5">
        <f t="shared" si="4"/>
        <v>1.8691588785046728E-2</v>
      </c>
      <c r="M8" s="5">
        <f t="shared" si="5"/>
        <v>2.8462998102466792E-2</v>
      </c>
    </row>
    <row r="9" spans="1:13" x14ac:dyDescent="0.25">
      <c r="A9" s="3" t="s">
        <v>294</v>
      </c>
      <c r="F9" s="11"/>
      <c r="G9" s="11">
        <v>1</v>
      </c>
      <c r="H9" s="10">
        <f t="shared" si="0"/>
        <v>0</v>
      </c>
      <c r="I9" s="10">
        <f t="shared" si="1"/>
        <v>1</v>
      </c>
      <c r="J9" s="10">
        <f t="shared" si="2"/>
        <v>1</v>
      </c>
      <c r="K9" s="5">
        <f t="shared" si="3"/>
        <v>0</v>
      </c>
      <c r="L9" s="5">
        <f t="shared" si="4"/>
        <v>4.6728971962616819E-3</v>
      </c>
      <c r="M9" s="5">
        <f t="shared" si="5"/>
        <v>1.8975332068311196E-3</v>
      </c>
    </row>
    <row r="10" spans="1:13" x14ac:dyDescent="0.25">
      <c r="A10" s="3" t="s">
        <v>170</v>
      </c>
      <c r="B10" s="11">
        <v>20</v>
      </c>
      <c r="C10" s="11">
        <v>15</v>
      </c>
      <c r="D10" s="11">
        <v>25</v>
      </c>
      <c r="E10" s="11">
        <v>11</v>
      </c>
      <c r="F10" s="11">
        <v>24</v>
      </c>
      <c r="G10" s="11">
        <v>10</v>
      </c>
      <c r="H10" s="10">
        <f t="shared" si="0"/>
        <v>69</v>
      </c>
      <c r="I10" s="10">
        <f t="shared" si="1"/>
        <v>36</v>
      </c>
      <c r="J10" s="10">
        <f t="shared" si="2"/>
        <v>105</v>
      </c>
      <c r="K10" s="5">
        <f t="shared" si="3"/>
        <v>0.22044728434504793</v>
      </c>
      <c r="L10" s="5">
        <f t="shared" si="4"/>
        <v>0.16822429906542055</v>
      </c>
      <c r="M10" s="5">
        <f t="shared" si="5"/>
        <v>0.19924098671726756</v>
      </c>
    </row>
    <row r="11" spans="1:13" x14ac:dyDescent="0.25">
      <c r="A11" s="3" t="s">
        <v>293</v>
      </c>
      <c r="D11" s="11"/>
      <c r="E11" s="11">
        <v>1</v>
      </c>
      <c r="F11" s="14"/>
      <c r="G11" s="14"/>
      <c r="H11" s="10">
        <f t="shared" si="0"/>
        <v>0</v>
      </c>
      <c r="I11" s="10">
        <f t="shared" si="1"/>
        <v>1</v>
      </c>
      <c r="J11" s="10">
        <f t="shared" si="2"/>
        <v>1</v>
      </c>
      <c r="K11" s="5">
        <f t="shared" si="3"/>
        <v>0</v>
      </c>
      <c r="L11" s="5">
        <f t="shared" si="4"/>
        <v>4.6728971962616819E-3</v>
      </c>
      <c r="M11" s="5">
        <f t="shared" si="5"/>
        <v>1.8975332068311196E-3</v>
      </c>
    </row>
    <row r="12" spans="1:13" x14ac:dyDescent="0.25">
      <c r="A12" s="3" t="s">
        <v>284</v>
      </c>
      <c r="B12" s="11">
        <v>24</v>
      </c>
      <c r="C12" s="11">
        <v>1</v>
      </c>
      <c r="D12" s="11">
        <v>28</v>
      </c>
      <c r="E12" s="11"/>
      <c r="F12" s="11">
        <v>26</v>
      </c>
      <c r="G12" s="11">
        <v>1</v>
      </c>
      <c r="H12" s="10">
        <f t="shared" si="0"/>
        <v>78</v>
      </c>
      <c r="I12" s="10">
        <f t="shared" si="1"/>
        <v>2</v>
      </c>
      <c r="J12" s="10">
        <f t="shared" si="2"/>
        <v>80</v>
      </c>
      <c r="K12" s="5">
        <f t="shared" si="3"/>
        <v>0.24920127795527156</v>
      </c>
      <c r="L12" s="5">
        <f t="shared" si="4"/>
        <v>9.3457943925233638E-3</v>
      </c>
      <c r="M12" s="5">
        <f t="shared" si="5"/>
        <v>0.15180265654648956</v>
      </c>
    </row>
    <row r="13" spans="1:13" x14ac:dyDescent="0.25">
      <c r="A13" s="3" t="s">
        <v>287</v>
      </c>
      <c r="B13" s="11">
        <v>2</v>
      </c>
      <c r="C13" s="11">
        <v>6</v>
      </c>
      <c r="D13" s="11">
        <v>1</v>
      </c>
      <c r="E13" s="11">
        <v>11</v>
      </c>
      <c r="F13" s="11">
        <v>2</v>
      </c>
      <c r="G13" s="11">
        <v>7</v>
      </c>
      <c r="H13" s="10">
        <f t="shared" si="0"/>
        <v>5</v>
      </c>
      <c r="I13" s="10">
        <f t="shared" si="1"/>
        <v>24</v>
      </c>
      <c r="J13" s="10">
        <f t="shared" si="2"/>
        <v>29</v>
      </c>
      <c r="K13" s="5">
        <f t="shared" si="3"/>
        <v>1.5974440894568689E-2</v>
      </c>
      <c r="L13" s="5">
        <f t="shared" si="4"/>
        <v>0.11214953271028037</v>
      </c>
      <c r="M13" s="5">
        <f t="shared" si="5"/>
        <v>5.5028462998102469E-2</v>
      </c>
    </row>
    <row r="14" spans="1:13" x14ac:dyDescent="0.25">
      <c r="A14" s="3" t="s">
        <v>289</v>
      </c>
      <c r="B14" s="11"/>
      <c r="C14" s="11">
        <v>1</v>
      </c>
      <c r="D14" s="11">
        <v>1</v>
      </c>
      <c r="E14" s="11">
        <v>1</v>
      </c>
      <c r="F14" s="11">
        <v>2</v>
      </c>
      <c r="G14" s="11">
        <v>1</v>
      </c>
      <c r="H14" s="10">
        <f t="shared" si="0"/>
        <v>3</v>
      </c>
      <c r="I14" s="10">
        <f t="shared" si="1"/>
        <v>3</v>
      </c>
      <c r="J14" s="10">
        <f t="shared" si="2"/>
        <v>6</v>
      </c>
      <c r="K14" s="5">
        <f t="shared" si="3"/>
        <v>9.5846645367412137E-3</v>
      </c>
      <c r="L14" s="5">
        <f t="shared" si="4"/>
        <v>1.4018691588785047E-2</v>
      </c>
      <c r="M14" s="5">
        <f t="shared" si="5"/>
        <v>1.1385199240986717E-2</v>
      </c>
    </row>
    <row r="15" spans="1:13" x14ac:dyDescent="0.25">
      <c r="A15" s="3" t="s">
        <v>270</v>
      </c>
      <c r="B15" s="10">
        <v>1</v>
      </c>
      <c r="D15" s="11"/>
      <c r="E15" s="11">
        <v>2</v>
      </c>
      <c r="F15" s="11">
        <v>1</v>
      </c>
      <c r="G15" s="11">
        <v>2</v>
      </c>
      <c r="H15" s="10">
        <f t="shared" si="0"/>
        <v>2</v>
      </c>
      <c r="I15" s="10">
        <f t="shared" si="1"/>
        <v>4</v>
      </c>
      <c r="J15" s="10">
        <f t="shared" si="2"/>
        <v>6</v>
      </c>
      <c r="K15" s="5">
        <f t="shared" si="3"/>
        <v>6.3897763578274758E-3</v>
      </c>
      <c r="L15" s="5">
        <f t="shared" si="4"/>
        <v>1.8691588785046728E-2</v>
      </c>
      <c r="M15" s="5">
        <f t="shared" si="5"/>
        <v>1.1385199240986717E-2</v>
      </c>
    </row>
    <row r="16" spans="1:13" x14ac:dyDescent="0.25">
      <c r="A16" s="3" t="s">
        <v>269</v>
      </c>
      <c r="B16" s="11">
        <v>1</v>
      </c>
      <c r="C16" s="11">
        <v>2</v>
      </c>
      <c r="D16" s="11">
        <v>3</v>
      </c>
      <c r="E16" s="11">
        <v>2</v>
      </c>
      <c r="F16" s="11">
        <v>2</v>
      </c>
      <c r="G16" s="11">
        <v>3</v>
      </c>
      <c r="H16" s="10">
        <f t="shared" si="0"/>
        <v>6</v>
      </c>
      <c r="I16" s="10">
        <f t="shared" si="1"/>
        <v>7</v>
      </c>
      <c r="J16" s="10">
        <f t="shared" si="2"/>
        <v>13</v>
      </c>
      <c r="K16" s="5">
        <f t="shared" si="3"/>
        <v>1.9169329073482427E-2</v>
      </c>
      <c r="L16" s="5">
        <f t="shared" si="4"/>
        <v>3.2710280373831772E-2</v>
      </c>
      <c r="M16" s="5">
        <f t="shared" si="5"/>
        <v>2.4667931688804556E-2</v>
      </c>
    </row>
    <row r="17" spans="1:13" x14ac:dyDescent="0.25">
      <c r="A17" s="3" t="s">
        <v>285</v>
      </c>
      <c r="B17" s="11">
        <v>12</v>
      </c>
      <c r="C17" s="11">
        <v>12</v>
      </c>
      <c r="D17" s="11">
        <v>10</v>
      </c>
      <c r="E17" s="11">
        <v>7</v>
      </c>
      <c r="F17" s="11">
        <v>9</v>
      </c>
      <c r="G17" s="11">
        <v>10</v>
      </c>
      <c r="H17" s="10">
        <f t="shared" si="0"/>
        <v>31</v>
      </c>
      <c r="I17" s="10">
        <f t="shared" si="1"/>
        <v>29</v>
      </c>
      <c r="J17" s="10">
        <f t="shared" si="2"/>
        <v>60</v>
      </c>
      <c r="K17" s="5">
        <f t="shared" si="3"/>
        <v>9.9041533546325874E-2</v>
      </c>
      <c r="L17" s="5">
        <f t="shared" si="4"/>
        <v>0.13551401869158877</v>
      </c>
      <c r="M17" s="5">
        <f t="shared" si="5"/>
        <v>0.11385199240986717</v>
      </c>
    </row>
    <row r="18" spans="1:13" x14ac:dyDescent="0.25">
      <c r="A18" s="3" t="s">
        <v>292</v>
      </c>
      <c r="B18" s="11"/>
      <c r="C18" s="11">
        <v>3</v>
      </c>
      <c r="D18" s="11"/>
      <c r="E18" s="11">
        <v>1</v>
      </c>
      <c r="F18" s="11"/>
      <c r="G18" s="11">
        <v>1</v>
      </c>
      <c r="H18" s="10">
        <f t="shared" si="0"/>
        <v>0</v>
      </c>
      <c r="I18" s="10">
        <f t="shared" si="1"/>
        <v>5</v>
      </c>
      <c r="J18" s="10">
        <f t="shared" si="2"/>
        <v>5</v>
      </c>
      <c r="K18" s="5">
        <f t="shared" si="3"/>
        <v>0</v>
      </c>
      <c r="L18" s="5">
        <f t="shared" si="4"/>
        <v>2.336448598130841E-2</v>
      </c>
      <c r="M18" s="5">
        <f t="shared" si="5"/>
        <v>9.4876660341555973E-3</v>
      </c>
    </row>
    <row r="19" spans="1:13" x14ac:dyDescent="0.25">
      <c r="A19" s="3" t="s">
        <v>169</v>
      </c>
      <c r="B19" s="11">
        <v>20</v>
      </c>
      <c r="C19" s="11">
        <v>9</v>
      </c>
      <c r="D19" s="11">
        <v>13</v>
      </c>
      <c r="E19" s="11">
        <v>9</v>
      </c>
      <c r="F19" s="11">
        <v>7</v>
      </c>
      <c r="G19" s="11">
        <v>9</v>
      </c>
      <c r="H19" s="10">
        <f t="shared" si="0"/>
        <v>40</v>
      </c>
      <c r="I19" s="10">
        <f t="shared" si="1"/>
        <v>27</v>
      </c>
      <c r="J19" s="10">
        <f t="shared" si="2"/>
        <v>67</v>
      </c>
      <c r="K19" s="5">
        <f t="shared" si="3"/>
        <v>0.12779552715654952</v>
      </c>
      <c r="L19" s="5">
        <f t="shared" si="4"/>
        <v>0.12616822429906541</v>
      </c>
      <c r="M19" s="5">
        <f t="shared" si="5"/>
        <v>0.12713472485768501</v>
      </c>
    </row>
    <row r="20" spans="1:13" x14ac:dyDescent="0.25">
      <c r="A20" s="3" t="s">
        <v>305</v>
      </c>
      <c r="D20" s="11">
        <v>1</v>
      </c>
      <c r="E20" s="11"/>
      <c r="F20" s="14"/>
      <c r="G20" s="14"/>
      <c r="H20" s="10">
        <f t="shared" si="0"/>
        <v>1</v>
      </c>
      <c r="I20" s="10">
        <f t="shared" si="1"/>
        <v>0</v>
      </c>
      <c r="J20" s="10">
        <f t="shared" si="2"/>
        <v>1</v>
      </c>
      <c r="K20" s="5">
        <f t="shared" si="3"/>
        <v>3.1948881789137379E-3</v>
      </c>
      <c r="L20" s="5">
        <f t="shared" si="4"/>
        <v>0</v>
      </c>
      <c r="M20" s="5">
        <f t="shared" si="5"/>
        <v>1.8975332068311196E-3</v>
      </c>
    </row>
    <row r="21" spans="1:13" x14ac:dyDescent="0.25">
      <c r="A21" s="3" t="s">
        <v>288</v>
      </c>
      <c r="B21" s="11">
        <v>2</v>
      </c>
      <c r="C21" s="11">
        <v>2</v>
      </c>
      <c r="D21" s="11">
        <v>4</v>
      </c>
      <c r="E21" s="11"/>
      <c r="F21" s="11">
        <v>1</v>
      </c>
      <c r="G21" s="11"/>
      <c r="H21" s="10">
        <f t="shared" si="0"/>
        <v>7</v>
      </c>
      <c r="I21" s="10">
        <f t="shared" si="1"/>
        <v>2</v>
      </c>
      <c r="J21" s="10">
        <f t="shared" si="2"/>
        <v>9</v>
      </c>
      <c r="K21" s="5">
        <f t="shared" si="3"/>
        <v>2.2364217252396165E-2</v>
      </c>
      <c r="L21" s="5">
        <f t="shared" si="4"/>
        <v>9.3457943925233638E-3</v>
      </c>
      <c r="M21" s="5">
        <f t="shared" si="5"/>
        <v>1.7077798861480076E-2</v>
      </c>
    </row>
    <row r="22" spans="1:13" x14ac:dyDescent="0.25">
      <c r="A22" s="3" t="s">
        <v>286</v>
      </c>
      <c r="B22" s="11">
        <v>7</v>
      </c>
      <c r="C22" s="11"/>
      <c r="D22" s="11">
        <v>4</v>
      </c>
      <c r="E22" s="11"/>
      <c r="F22" s="11">
        <v>5</v>
      </c>
      <c r="G22" s="11"/>
      <c r="H22" s="10">
        <f t="shared" si="0"/>
        <v>16</v>
      </c>
      <c r="I22" s="10">
        <f t="shared" si="1"/>
        <v>0</v>
      </c>
      <c r="J22" s="10">
        <f t="shared" si="2"/>
        <v>16</v>
      </c>
      <c r="K22" s="5">
        <f t="shared" si="3"/>
        <v>5.1118210862619806E-2</v>
      </c>
      <c r="L22" s="5">
        <f t="shared" si="4"/>
        <v>0</v>
      </c>
      <c r="M22" s="5">
        <f t="shared" si="5"/>
        <v>3.0360531309297913E-2</v>
      </c>
    </row>
    <row r="23" spans="1:13" x14ac:dyDescent="0.25">
      <c r="A23" s="7" t="s">
        <v>296</v>
      </c>
      <c r="B23" s="12">
        <f>SUM(B2:B22)</f>
        <v>105</v>
      </c>
      <c r="C23" s="12">
        <f>SUM(C2:C22)</f>
        <v>71</v>
      </c>
      <c r="D23" s="12">
        <f t="shared" ref="D23:I23" si="6">SUM(D2:D22)</f>
        <v>105</v>
      </c>
      <c r="E23" s="12">
        <f t="shared" si="6"/>
        <v>74</v>
      </c>
      <c r="F23" s="12">
        <f t="shared" si="6"/>
        <v>103</v>
      </c>
      <c r="G23" s="12">
        <f t="shared" si="6"/>
        <v>69</v>
      </c>
      <c r="H23" s="12">
        <f t="shared" si="6"/>
        <v>313</v>
      </c>
      <c r="I23" s="12">
        <f t="shared" si="6"/>
        <v>214</v>
      </c>
      <c r="J23" s="13">
        <f t="shared" si="2"/>
        <v>527</v>
      </c>
      <c r="K23" s="5">
        <f t="shared" si="3"/>
        <v>1</v>
      </c>
      <c r="L23" s="5">
        <f t="shared" si="4"/>
        <v>1</v>
      </c>
      <c r="M23" s="5">
        <f t="shared" si="5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R29" sqref="R29"/>
    </sheetView>
  </sheetViews>
  <sheetFormatPr defaultRowHeight="15" x14ac:dyDescent="0.25"/>
  <sheetData>
    <row r="1" spans="1:5" x14ac:dyDescent="0.25">
      <c r="A1" t="s">
        <v>295</v>
      </c>
      <c r="B1" s="10" t="s">
        <v>303</v>
      </c>
      <c r="C1" s="10" t="s">
        <v>337</v>
      </c>
      <c r="D1" s="10" t="s">
        <v>338</v>
      </c>
      <c r="E1" s="10" t="s">
        <v>339</v>
      </c>
    </row>
    <row r="2" spans="1:5" x14ac:dyDescent="0.25">
      <c r="A2" s="3">
        <v>1924</v>
      </c>
      <c r="B2" s="11">
        <v>0</v>
      </c>
      <c r="C2" s="11">
        <v>0</v>
      </c>
      <c r="D2" s="11">
        <v>0</v>
      </c>
      <c r="E2" s="11">
        <v>0</v>
      </c>
    </row>
    <row r="3" spans="1:5" x14ac:dyDescent="0.25">
      <c r="A3" s="3">
        <v>1928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s="3">
        <v>1932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s="3">
        <v>1936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s="3">
        <v>1948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s="3">
        <v>1952</v>
      </c>
      <c r="B7" s="11">
        <v>3</v>
      </c>
      <c r="C7" s="11">
        <v>0</v>
      </c>
      <c r="D7" s="11">
        <v>3</v>
      </c>
      <c r="E7" s="11">
        <v>0</v>
      </c>
    </row>
    <row r="8" spans="1:5" x14ac:dyDescent="0.25">
      <c r="A8" s="3">
        <v>1956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s="3">
        <v>1960</v>
      </c>
      <c r="B9" s="11">
        <v>1</v>
      </c>
      <c r="C9" s="11">
        <v>0</v>
      </c>
      <c r="D9" s="11">
        <v>0</v>
      </c>
      <c r="E9" s="11">
        <v>1</v>
      </c>
    </row>
    <row r="10" spans="1:5" x14ac:dyDescent="0.25">
      <c r="A10" s="3">
        <v>1964</v>
      </c>
      <c r="B10" s="11">
        <v>1</v>
      </c>
      <c r="C10" s="11">
        <v>0</v>
      </c>
      <c r="D10" s="11">
        <v>1</v>
      </c>
      <c r="E10" s="11">
        <v>0</v>
      </c>
    </row>
    <row r="11" spans="1:5" x14ac:dyDescent="0.25">
      <c r="A11" s="3">
        <v>1968</v>
      </c>
      <c r="B11" s="11">
        <v>9</v>
      </c>
      <c r="C11" s="11">
        <v>3</v>
      </c>
      <c r="D11" s="11">
        <v>3</v>
      </c>
      <c r="E11" s="11">
        <v>3</v>
      </c>
    </row>
    <row r="12" spans="1:5" x14ac:dyDescent="0.25">
      <c r="A12" s="3">
        <v>1972</v>
      </c>
      <c r="B12" s="11">
        <v>9</v>
      </c>
      <c r="C12" s="11">
        <v>4</v>
      </c>
      <c r="D12" s="11">
        <v>3</v>
      </c>
      <c r="E12" s="11">
        <v>2</v>
      </c>
    </row>
    <row r="13" spans="1:5" x14ac:dyDescent="0.25">
      <c r="A13" s="3">
        <v>1976</v>
      </c>
      <c r="B13" s="11">
        <v>5</v>
      </c>
      <c r="C13" s="11">
        <v>1</v>
      </c>
      <c r="D13" s="11">
        <v>1</v>
      </c>
      <c r="E13" s="11">
        <v>3</v>
      </c>
    </row>
    <row r="14" spans="1:5" x14ac:dyDescent="0.25">
      <c r="A14" s="3">
        <v>1980</v>
      </c>
      <c r="B14" s="11">
        <v>4</v>
      </c>
      <c r="C14" s="11">
        <v>1</v>
      </c>
      <c r="D14" s="11">
        <v>2</v>
      </c>
      <c r="E14" s="11">
        <v>1</v>
      </c>
    </row>
    <row r="15" spans="1:5" x14ac:dyDescent="0.25">
      <c r="A15" s="3">
        <v>1984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25">
      <c r="A16" s="3">
        <v>1988</v>
      </c>
      <c r="B16" s="11">
        <v>7</v>
      </c>
      <c r="C16" s="11">
        <v>3</v>
      </c>
      <c r="D16" s="11">
        <v>2</v>
      </c>
      <c r="E16" s="11">
        <v>2</v>
      </c>
    </row>
    <row r="17" spans="1:5" x14ac:dyDescent="0.25">
      <c r="A17" s="3">
        <v>1992</v>
      </c>
      <c r="B17" s="11">
        <v>4</v>
      </c>
      <c r="C17" s="11">
        <v>1</v>
      </c>
      <c r="D17" s="11">
        <v>1</v>
      </c>
      <c r="E17" s="11">
        <v>2</v>
      </c>
    </row>
    <row r="18" spans="1:5" x14ac:dyDescent="0.25">
      <c r="A18" s="3">
        <v>1994</v>
      </c>
      <c r="B18" s="11">
        <v>4</v>
      </c>
      <c r="C18" s="11">
        <v>0</v>
      </c>
      <c r="D18" s="11">
        <v>1</v>
      </c>
      <c r="E18" s="11">
        <v>3</v>
      </c>
    </row>
    <row r="19" spans="1:5" x14ac:dyDescent="0.25">
      <c r="A19" s="3">
        <v>1998</v>
      </c>
      <c r="B19" s="11">
        <v>11</v>
      </c>
      <c r="C19" s="11">
        <v>5</v>
      </c>
      <c r="D19" s="11">
        <v>4</v>
      </c>
      <c r="E19" s="11">
        <v>2</v>
      </c>
    </row>
    <row r="20" spans="1:5" x14ac:dyDescent="0.25">
      <c r="A20" s="3">
        <v>2002</v>
      </c>
      <c r="B20" s="11">
        <v>8</v>
      </c>
      <c r="C20" s="11">
        <v>3</v>
      </c>
      <c r="D20" s="11">
        <v>5</v>
      </c>
      <c r="E20" s="11">
        <v>0</v>
      </c>
    </row>
    <row r="21" spans="1:5" x14ac:dyDescent="0.25">
      <c r="A21" s="3">
        <v>2006</v>
      </c>
      <c r="B21" s="11">
        <v>9</v>
      </c>
      <c r="C21" s="11">
        <v>3</v>
      </c>
      <c r="D21" s="11">
        <v>2</v>
      </c>
      <c r="E21" s="11">
        <v>4</v>
      </c>
    </row>
    <row r="22" spans="1:5" x14ac:dyDescent="0.25">
      <c r="A22" s="3">
        <v>2010</v>
      </c>
      <c r="B22" s="11">
        <v>7</v>
      </c>
      <c r="C22" s="11">
        <v>3</v>
      </c>
      <c r="D22" s="11">
        <v>1</v>
      </c>
      <c r="E22" s="11">
        <v>3</v>
      </c>
    </row>
    <row r="23" spans="1:5" x14ac:dyDescent="0.25">
      <c r="A23" s="3">
        <v>2014</v>
      </c>
      <c r="B23" s="11">
        <v>23</v>
      </c>
      <c r="C23" s="11">
        <v>8</v>
      </c>
      <c r="D23" s="11">
        <v>7</v>
      </c>
      <c r="E23" s="11">
        <v>8</v>
      </c>
    </row>
    <row r="24" spans="1:5" x14ac:dyDescent="0.25">
      <c r="A24" s="3" t="s">
        <v>296</v>
      </c>
      <c r="B24" s="11">
        <v>105</v>
      </c>
      <c r="C24" s="11">
        <v>35</v>
      </c>
      <c r="D24" s="11">
        <v>36</v>
      </c>
      <c r="E24" s="11">
        <v>34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topLeftCell="A162" workbookViewId="0">
      <selection activeCell="A116" sqref="A116"/>
    </sheetView>
  </sheetViews>
  <sheetFormatPr defaultRowHeight="15" x14ac:dyDescent="0.25"/>
  <cols>
    <col min="2" max="2" width="20.5703125" bestFit="1" customWidth="1"/>
    <col min="3" max="3" width="6.5703125" bestFit="1" customWidth="1"/>
    <col min="4" max="4" width="23.28515625" bestFit="1" customWidth="1"/>
    <col min="5" max="5" width="20.140625" bestFit="1" customWidth="1"/>
    <col min="6" max="6" width="20.140625" customWidth="1"/>
    <col min="7" max="7" width="33" bestFit="1" customWidth="1"/>
    <col min="8" max="8" width="25.85546875" bestFit="1" customWidth="1"/>
    <col min="9" max="9" width="25.85546875" customWidth="1"/>
    <col min="10" max="10" width="26.140625" customWidth="1"/>
    <col min="11" max="13" width="23.28515625" customWidth="1"/>
  </cols>
  <sheetData>
    <row r="1" spans="1:17" x14ac:dyDescent="0.25">
      <c r="A1" s="1" t="s">
        <v>273</v>
      </c>
      <c r="B1" s="1" t="s">
        <v>274</v>
      </c>
      <c r="C1" s="1" t="s">
        <v>275</v>
      </c>
      <c r="D1" s="1" t="s">
        <v>276</v>
      </c>
      <c r="E1" s="1" t="s">
        <v>277</v>
      </c>
      <c r="F1" s="1" t="s">
        <v>307</v>
      </c>
      <c r="G1" s="1" t="s">
        <v>278</v>
      </c>
      <c r="H1" s="1" t="s">
        <v>279</v>
      </c>
      <c r="I1" s="1" t="s">
        <v>309</v>
      </c>
      <c r="J1" s="1" t="s">
        <v>280</v>
      </c>
      <c r="K1" s="1" t="s">
        <v>281</v>
      </c>
      <c r="L1" s="1" t="s">
        <v>308</v>
      </c>
      <c r="M1" s="1" t="s">
        <v>301</v>
      </c>
      <c r="N1" s="1" t="s">
        <v>297</v>
      </c>
      <c r="O1" s="1" t="s">
        <v>298</v>
      </c>
      <c r="P1" s="1" t="s">
        <v>299</v>
      </c>
      <c r="Q1" s="1" t="s">
        <v>300</v>
      </c>
    </row>
    <row r="2" spans="1:17" x14ac:dyDescent="0.25">
      <c r="A2" t="s">
        <v>272</v>
      </c>
      <c r="B2" t="s">
        <v>282</v>
      </c>
      <c r="C2">
        <v>1924</v>
      </c>
      <c r="D2" t="s">
        <v>283</v>
      </c>
      <c r="E2" t="s">
        <v>3</v>
      </c>
      <c r="F2">
        <v>1</v>
      </c>
      <c r="G2" t="s">
        <v>284</v>
      </c>
      <c r="H2" t="s">
        <v>2</v>
      </c>
      <c r="I2">
        <v>1</v>
      </c>
      <c r="J2" t="s">
        <v>283</v>
      </c>
      <c r="K2" t="s">
        <v>119</v>
      </c>
      <c r="L2">
        <v>1</v>
      </c>
      <c r="M2">
        <v>3</v>
      </c>
      <c r="N2">
        <f>IF(D2="Nederland",1,0)</f>
        <v>0</v>
      </c>
      <c r="O2">
        <f>IF(G2="Nederland",1,0)</f>
        <v>0</v>
      </c>
      <c r="P2">
        <f>IF(J2="Nederland",1,0)</f>
        <v>0</v>
      </c>
      <c r="Q2">
        <f>SUM(N2:P2)</f>
        <v>0</v>
      </c>
    </row>
    <row r="3" spans="1:17" x14ac:dyDescent="0.25">
      <c r="A3" t="s">
        <v>272</v>
      </c>
      <c r="B3" t="s">
        <v>59</v>
      </c>
      <c r="C3">
        <v>1924</v>
      </c>
      <c r="D3" t="s">
        <v>169</v>
      </c>
      <c r="E3" t="s">
        <v>0</v>
      </c>
      <c r="F3">
        <v>1</v>
      </c>
      <c r="G3" t="s">
        <v>284</v>
      </c>
      <c r="H3" t="s">
        <v>1</v>
      </c>
      <c r="I3">
        <v>1</v>
      </c>
      <c r="J3" t="s">
        <v>284</v>
      </c>
      <c r="K3" t="s">
        <v>2</v>
      </c>
      <c r="L3">
        <v>1</v>
      </c>
      <c r="M3">
        <v>3</v>
      </c>
      <c r="N3">
        <f t="shared" ref="N3:N67" si="0">IF(D3="Nederland",1,0)</f>
        <v>0</v>
      </c>
      <c r="O3">
        <f t="shared" ref="O3:O67" si="1">IF(G3="Nederland",1,0)</f>
        <v>0</v>
      </c>
      <c r="P3">
        <f t="shared" ref="P3:P67" si="2">IF(J3="Nederland",1,0)</f>
        <v>0</v>
      </c>
      <c r="Q3">
        <f t="shared" ref="Q3:Q67" si="3">SUM(N3:P3)</f>
        <v>0</v>
      </c>
    </row>
    <row r="4" spans="1:17" x14ac:dyDescent="0.25">
      <c r="A4" t="s">
        <v>272</v>
      </c>
      <c r="B4" t="s">
        <v>59</v>
      </c>
      <c r="C4">
        <v>1924</v>
      </c>
      <c r="F4">
        <v>0</v>
      </c>
      <c r="I4">
        <v>0</v>
      </c>
      <c r="J4" t="s">
        <v>283</v>
      </c>
      <c r="K4" t="s">
        <v>3</v>
      </c>
      <c r="L4">
        <v>1</v>
      </c>
      <c r="M4">
        <v>1</v>
      </c>
      <c r="N4">
        <f t="shared" si="0"/>
        <v>0</v>
      </c>
      <c r="O4">
        <f t="shared" si="1"/>
        <v>0</v>
      </c>
      <c r="P4">
        <f t="shared" si="2"/>
        <v>0</v>
      </c>
      <c r="Q4">
        <f t="shared" si="3"/>
        <v>0</v>
      </c>
    </row>
    <row r="5" spans="1:17" x14ac:dyDescent="0.25">
      <c r="A5" t="s">
        <v>272</v>
      </c>
      <c r="B5" t="s">
        <v>59</v>
      </c>
      <c r="C5">
        <v>1928</v>
      </c>
      <c r="D5" t="s">
        <v>284</v>
      </c>
      <c r="E5" t="s">
        <v>4</v>
      </c>
      <c r="F5">
        <v>1</v>
      </c>
      <c r="I5">
        <v>0</v>
      </c>
      <c r="J5" t="s">
        <v>169</v>
      </c>
      <c r="K5" t="s">
        <v>5</v>
      </c>
      <c r="L5">
        <v>1</v>
      </c>
      <c r="M5">
        <v>2</v>
      </c>
      <c r="N5">
        <f t="shared" si="0"/>
        <v>0</v>
      </c>
      <c r="O5">
        <f t="shared" si="1"/>
        <v>0</v>
      </c>
      <c r="P5">
        <f t="shared" si="2"/>
        <v>0</v>
      </c>
      <c r="Q5">
        <f t="shared" si="3"/>
        <v>0</v>
      </c>
    </row>
    <row r="6" spans="1:17" x14ac:dyDescent="0.25">
      <c r="A6" t="s">
        <v>272</v>
      </c>
      <c r="B6" t="s">
        <v>59</v>
      </c>
      <c r="C6">
        <v>1928</v>
      </c>
      <c r="D6" t="s">
        <v>283</v>
      </c>
      <c r="E6" t="s">
        <v>3</v>
      </c>
      <c r="F6">
        <v>1</v>
      </c>
      <c r="I6">
        <v>0</v>
      </c>
      <c r="J6" t="s">
        <v>283</v>
      </c>
      <c r="K6" t="s">
        <v>6</v>
      </c>
      <c r="L6">
        <v>1</v>
      </c>
      <c r="M6">
        <v>2</v>
      </c>
      <c r="N6">
        <f t="shared" si="0"/>
        <v>0</v>
      </c>
      <c r="O6">
        <f t="shared" si="1"/>
        <v>0</v>
      </c>
      <c r="P6">
        <f t="shared" si="2"/>
        <v>0</v>
      </c>
      <c r="Q6">
        <f t="shared" si="3"/>
        <v>0</v>
      </c>
    </row>
    <row r="7" spans="1:17" x14ac:dyDescent="0.25">
      <c r="A7" t="s">
        <v>272</v>
      </c>
      <c r="B7" t="s">
        <v>59</v>
      </c>
      <c r="C7">
        <v>1928</v>
      </c>
      <c r="F7">
        <v>0</v>
      </c>
      <c r="I7">
        <v>0</v>
      </c>
      <c r="J7" t="s">
        <v>284</v>
      </c>
      <c r="K7" t="s">
        <v>2</v>
      </c>
      <c r="L7">
        <v>1</v>
      </c>
      <c r="M7">
        <v>1</v>
      </c>
      <c r="N7">
        <f t="shared" si="0"/>
        <v>0</v>
      </c>
      <c r="O7">
        <f t="shared" si="1"/>
        <v>0</v>
      </c>
      <c r="P7">
        <f t="shared" si="2"/>
        <v>0</v>
      </c>
      <c r="Q7">
        <f t="shared" si="3"/>
        <v>0</v>
      </c>
    </row>
    <row r="8" spans="1:17" x14ac:dyDescent="0.25">
      <c r="A8" t="s">
        <v>272</v>
      </c>
      <c r="B8" t="s">
        <v>59</v>
      </c>
      <c r="C8">
        <v>1932</v>
      </c>
      <c r="D8" t="s">
        <v>169</v>
      </c>
      <c r="E8" t="s">
        <v>7</v>
      </c>
      <c r="F8">
        <v>1</v>
      </c>
      <c r="G8" t="s">
        <v>284</v>
      </c>
      <c r="H8" t="s">
        <v>4</v>
      </c>
      <c r="I8">
        <v>1</v>
      </c>
      <c r="J8" t="s">
        <v>168</v>
      </c>
      <c r="K8" t="s">
        <v>8</v>
      </c>
      <c r="L8">
        <v>1</v>
      </c>
      <c r="M8">
        <v>3</v>
      </c>
      <c r="N8">
        <f t="shared" si="0"/>
        <v>0</v>
      </c>
      <c r="O8">
        <f t="shared" si="1"/>
        <v>0</v>
      </c>
      <c r="P8">
        <f t="shared" si="2"/>
        <v>0</v>
      </c>
      <c r="Q8">
        <f t="shared" si="3"/>
        <v>0</v>
      </c>
    </row>
    <row r="9" spans="1:17" x14ac:dyDescent="0.25">
      <c r="A9" t="s">
        <v>272</v>
      </c>
      <c r="B9" t="s">
        <v>59</v>
      </c>
      <c r="C9">
        <v>1936</v>
      </c>
      <c r="D9" t="s">
        <v>284</v>
      </c>
      <c r="E9" t="s">
        <v>9</v>
      </c>
      <c r="F9">
        <v>1</v>
      </c>
      <c r="G9" t="s">
        <v>284</v>
      </c>
      <c r="H9" t="s">
        <v>10</v>
      </c>
      <c r="I9">
        <v>1</v>
      </c>
      <c r="J9" t="s">
        <v>169</v>
      </c>
      <c r="K9" t="s">
        <v>11</v>
      </c>
      <c r="L9">
        <v>1</v>
      </c>
      <c r="M9">
        <v>3</v>
      </c>
      <c r="N9">
        <f t="shared" si="0"/>
        <v>0</v>
      </c>
      <c r="O9">
        <f t="shared" si="1"/>
        <v>0</v>
      </c>
      <c r="P9">
        <f t="shared" si="2"/>
        <v>0</v>
      </c>
      <c r="Q9">
        <f t="shared" si="3"/>
        <v>0</v>
      </c>
    </row>
    <row r="10" spans="1:17" x14ac:dyDescent="0.25">
      <c r="A10" t="s">
        <v>272</v>
      </c>
      <c r="B10" t="s">
        <v>59</v>
      </c>
      <c r="C10">
        <v>1948</v>
      </c>
      <c r="D10" t="s">
        <v>284</v>
      </c>
      <c r="E10" t="s">
        <v>12</v>
      </c>
      <c r="F10">
        <v>1</v>
      </c>
      <c r="G10" t="s">
        <v>169</v>
      </c>
      <c r="H10" t="s">
        <v>13</v>
      </c>
      <c r="I10">
        <v>1</v>
      </c>
      <c r="L10">
        <v>0</v>
      </c>
      <c r="M10">
        <v>2</v>
      </c>
      <c r="N10">
        <f t="shared" si="0"/>
        <v>0</v>
      </c>
      <c r="O10">
        <f t="shared" si="1"/>
        <v>0</v>
      </c>
      <c r="P10">
        <f t="shared" si="2"/>
        <v>0</v>
      </c>
      <c r="Q10">
        <f t="shared" si="3"/>
        <v>0</v>
      </c>
    </row>
    <row r="11" spans="1:17" x14ac:dyDescent="0.25">
      <c r="A11" t="s">
        <v>272</v>
      </c>
      <c r="B11" t="s">
        <v>59</v>
      </c>
      <c r="C11">
        <v>1948</v>
      </c>
      <c r="F11">
        <v>0</v>
      </c>
      <c r="G11" t="s">
        <v>284</v>
      </c>
      <c r="H11" t="s">
        <v>14</v>
      </c>
      <c r="I11">
        <v>1</v>
      </c>
      <c r="L11">
        <v>0</v>
      </c>
      <c r="M11">
        <v>2</v>
      </c>
      <c r="N11">
        <f t="shared" si="0"/>
        <v>0</v>
      </c>
      <c r="O11">
        <f t="shared" si="1"/>
        <v>0</v>
      </c>
      <c r="P11">
        <f t="shared" si="2"/>
        <v>0</v>
      </c>
      <c r="Q11">
        <f t="shared" si="3"/>
        <v>0</v>
      </c>
    </row>
    <row r="12" spans="1:17" x14ac:dyDescent="0.25">
      <c r="A12" t="s">
        <v>272</v>
      </c>
      <c r="B12" t="s">
        <v>59</v>
      </c>
      <c r="C12">
        <v>1948</v>
      </c>
      <c r="F12">
        <v>0</v>
      </c>
      <c r="G12" t="s">
        <v>169</v>
      </c>
      <c r="H12" t="s">
        <v>15</v>
      </c>
      <c r="I12">
        <v>1</v>
      </c>
      <c r="L12">
        <v>0</v>
      </c>
      <c r="M12">
        <v>1</v>
      </c>
      <c r="N12">
        <f t="shared" si="0"/>
        <v>0</v>
      </c>
      <c r="O12">
        <f t="shared" si="1"/>
        <v>0</v>
      </c>
      <c r="P12">
        <f t="shared" si="2"/>
        <v>0</v>
      </c>
      <c r="Q12">
        <f t="shared" si="3"/>
        <v>0</v>
      </c>
    </row>
    <row r="13" spans="1:17" x14ac:dyDescent="0.25">
      <c r="A13" t="s">
        <v>272</v>
      </c>
      <c r="B13" t="s">
        <v>59</v>
      </c>
      <c r="C13">
        <v>1952</v>
      </c>
      <c r="D13" t="s">
        <v>169</v>
      </c>
      <c r="E13" t="s">
        <v>16</v>
      </c>
      <c r="F13">
        <v>1</v>
      </c>
      <c r="G13" t="s">
        <v>169</v>
      </c>
      <c r="H13" t="s">
        <v>17</v>
      </c>
      <c r="I13">
        <v>1</v>
      </c>
      <c r="J13" t="s">
        <v>168</v>
      </c>
      <c r="K13" t="s">
        <v>18</v>
      </c>
      <c r="L13">
        <v>1</v>
      </c>
      <c r="M13">
        <v>3</v>
      </c>
      <c r="N13">
        <f t="shared" si="0"/>
        <v>0</v>
      </c>
      <c r="O13">
        <f t="shared" si="1"/>
        <v>0</v>
      </c>
      <c r="P13">
        <f t="shared" si="2"/>
        <v>0</v>
      </c>
      <c r="Q13">
        <f t="shared" si="3"/>
        <v>0</v>
      </c>
    </row>
    <row r="14" spans="1:17" x14ac:dyDescent="0.25">
      <c r="A14" t="s">
        <v>272</v>
      </c>
      <c r="B14" t="s">
        <v>59</v>
      </c>
      <c r="C14">
        <v>1952</v>
      </c>
      <c r="F14">
        <v>0</v>
      </c>
      <c r="I14">
        <v>0</v>
      </c>
      <c r="J14" t="s">
        <v>284</v>
      </c>
      <c r="K14" t="s">
        <v>19</v>
      </c>
      <c r="L14">
        <v>1</v>
      </c>
      <c r="M14">
        <v>1</v>
      </c>
      <c r="N14">
        <f t="shared" si="0"/>
        <v>0</v>
      </c>
      <c r="O14">
        <f t="shared" si="1"/>
        <v>0</v>
      </c>
      <c r="P14">
        <f t="shared" si="2"/>
        <v>0</v>
      </c>
      <c r="Q14">
        <f t="shared" si="3"/>
        <v>0</v>
      </c>
    </row>
    <row r="15" spans="1:17" x14ac:dyDescent="0.25">
      <c r="A15" t="s">
        <v>272</v>
      </c>
      <c r="B15" t="s">
        <v>59</v>
      </c>
      <c r="C15">
        <v>1956</v>
      </c>
      <c r="D15" t="s">
        <v>285</v>
      </c>
      <c r="E15" t="s">
        <v>20</v>
      </c>
      <c r="F15">
        <v>1</v>
      </c>
      <c r="G15" t="s">
        <v>285</v>
      </c>
      <c r="H15" t="s">
        <v>21</v>
      </c>
      <c r="I15">
        <v>1</v>
      </c>
      <c r="J15" t="s">
        <v>284</v>
      </c>
      <c r="K15" t="s">
        <v>22</v>
      </c>
      <c r="L15">
        <v>1</v>
      </c>
      <c r="M15">
        <v>3</v>
      </c>
      <c r="N15">
        <f t="shared" si="0"/>
        <v>0</v>
      </c>
      <c r="O15">
        <f t="shared" si="1"/>
        <v>0</v>
      </c>
      <c r="P15">
        <f t="shared" si="2"/>
        <v>0</v>
      </c>
      <c r="Q15">
        <f t="shared" si="3"/>
        <v>0</v>
      </c>
    </row>
    <row r="16" spans="1:17" x14ac:dyDescent="0.25">
      <c r="A16" t="s">
        <v>272</v>
      </c>
      <c r="B16" t="s">
        <v>59</v>
      </c>
      <c r="C16">
        <v>1960</v>
      </c>
      <c r="D16" t="s">
        <v>285</v>
      </c>
      <c r="E16" t="s">
        <v>20</v>
      </c>
      <c r="F16">
        <v>1</v>
      </c>
      <c r="G16" t="s">
        <v>169</v>
      </c>
      <c r="H16" t="s">
        <v>23</v>
      </c>
      <c r="I16">
        <v>1</v>
      </c>
      <c r="J16" t="s">
        <v>285</v>
      </c>
      <c r="K16" t="s">
        <v>21</v>
      </c>
      <c r="L16">
        <v>1</v>
      </c>
      <c r="M16">
        <v>3</v>
      </c>
      <c r="N16">
        <f t="shared" si="0"/>
        <v>0</v>
      </c>
      <c r="O16">
        <f t="shared" si="1"/>
        <v>0</v>
      </c>
      <c r="P16">
        <f t="shared" si="2"/>
        <v>0</v>
      </c>
      <c r="Q16">
        <f t="shared" si="3"/>
        <v>0</v>
      </c>
    </row>
    <row r="17" spans="1:17" x14ac:dyDescent="0.25">
      <c r="A17" t="s">
        <v>272</v>
      </c>
      <c r="B17" t="s">
        <v>59</v>
      </c>
      <c r="C17">
        <v>1964</v>
      </c>
      <c r="D17" t="s">
        <v>169</v>
      </c>
      <c r="E17" t="s">
        <v>24</v>
      </c>
      <c r="F17">
        <v>1</v>
      </c>
      <c r="G17" t="s">
        <v>284</v>
      </c>
      <c r="H17" t="s">
        <v>22</v>
      </c>
      <c r="I17">
        <v>1</v>
      </c>
      <c r="L17">
        <v>0</v>
      </c>
      <c r="M17">
        <v>2</v>
      </c>
      <c r="N17">
        <f t="shared" si="0"/>
        <v>0</v>
      </c>
      <c r="O17">
        <f t="shared" si="1"/>
        <v>0</v>
      </c>
      <c r="P17">
        <f t="shared" si="2"/>
        <v>0</v>
      </c>
      <c r="Q17">
        <f t="shared" si="3"/>
        <v>0</v>
      </c>
    </row>
    <row r="18" spans="1:17" x14ac:dyDescent="0.25">
      <c r="A18" t="s">
        <v>272</v>
      </c>
      <c r="B18" t="s">
        <v>59</v>
      </c>
      <c r="C18">
        <v>1964</v>
      </c>
      <c r="F18">
        <v>0</v>
      </c>
      <c r="G18" t="s">
        <v>285</v>
      </c>
      <c r="H18" t="s">
        <v>20</v>
      </c>
      <c r="I18">
        <v>1</v>
      </c>
      <c r="L18">
        <v>0</v>
      </c>
      <c r="M18">
        <v>1</v>
      </c>
      <c r="N18">
        <f t="shared" si="0"/>
        <v>0</v>
      </c>
      <c r="O18">
        <f t="shared" si="1"/>
        <v>0</v>
      </c>
      <c r="P18">
        <f t="shared" si="2"/>
        <v>0</v>
      </c>
      <c r="Q18">
        <f t="shared" si="3"/>
        <v>0</v>
      </c>
    </row>
    <row r="19" spans="1:17" x14ac:dyDescent="0.25">
      <c r="A19" t="s">
        <v>272</v>
      </c>
      <c r="B19" t="s">
        <v>59</v>
      </c>
      <c r="C19">
        <v>1964</v>
      </c>
      <c r="F19">
        <v>0</v>
      </c>
      <c r="G19" t="s">
        <v>285</v>
      </c>
      <c r="H19" t="s">
        <v>25</v>
      </c>
      <c r="I19">
        <v>1</v>
      </c>
      <c r="L19">
        <v>0</v>
      </c>
      <c r="M19">
        <v>1</v>
      </c>
      <c r="N19">
        <f t="shared" si="0"/>
        <v>0</v>
      </c>
      <c r="O19">
        <f t="shared" si="1"/>
        <v>0</v>
      </c>
      <c r="P19">
        <f t="shared" si="2"/>
        <v>0</v>
      </c>
      <c r="Q19">
        <f t="shared" si="3"/>
        <v>0</v>
      </c>
    </row>
    <row r="20" spans="1:17" x14ac:dyDescent="0.25">
      <c r="A20" t="s">
        <v>272</v>
      </c>
      <c r="B20" t="s">
        <v>59</v>
      </c>
      <c r="C20">
        <v>1968</v>
      </c>
      <c r="D20" t="s">
        <v>267</v>
      </c>
      <c r="E20" t="s">
        <v>26</v>
      </c>
      <c r="F20">
        <v>1</v>
      </c>
      <c r="G20" t="s">
        <v>169</v>
      </c>
      <c r="H20" t="s">
        <v>24</v>
      </c>
      <c r="I20">
        <v>1</v>
      </c>
      <c r="L20">
        <v>0</v>
      </c>
      <c r="M20">
        <v>2</v>
      </c>
      <c r="N20">
        <f t="shared" si="0"/>
        <v>0</v>
      </c>
      <c r="O20">
        <f t="shared" si="1"/>
        <v>0</v>
      </c>
      <c r="P20">
        <f t="shared" si="2"/>
        <v>0</v>
      </c>
      <c r="Q20">
        <f t="shared" si="3"/>
        <v>0</v>
      </c>
    </row>
    <row r="21" spans="1:17" x14ac:dyDescent="0.25">
      <c r="A21" t="s">
        <v>272</v>
      </c>
      <c r="B21" t="s">
        <v>59</v>
      </c>
      <c r="C21">
        <v>1968</v>
      </c>
      <c r="F21">
        <v>0</v>
      </c>
      <c r="G21" t="s">
        <v>284</v>
      </c>
      <c r="H21" t="s">
        <v>27</v>
      </c>
      <c r="I21">
        <v>1</v>
      </c>
      <c r="L21">
        <v>0</v>
      </c>
      <c r="M21">
        <v>1</v>
      </c>
      <c r="N21">
        <f t="shared" si="0"/>
        <v>0</v>
      </c>
      <c r="O21">
        <f t="shared" si="1"/>
        <v>0</v>
      </c>
      <c r="P21">
        <f t="shared" si="2"/>
        <v>0</v>
      </c>
      <c r="Q21">
        <f t="shared" si="3"/>
        <v>0</v>
      </c>
    </row>
    <row r="22" spans="1:17" x14ac:dyDescent="0.25">
      <c r="A22" t="s">
        <v>272</v>
      </c>
      <c r="B22" t="s">
        <v>59</v>
      </c>
      <c r="C22">
        <v>1972</v>
      </c>
      <c r="D22" t="s">
        <v>267</v>
      </c>
      <c r="E22" t="s">
        <v>26</v>
      </c>
      <c r="F22">
        <v>1</v>
      </c>
      <c r="G22" t="s">
        <v>286</v>
      </c>
      <c r="H22" t="s">
        <v>28</v>
      </c>
      <c r="I22">
        <v>1</v>
      </c>
      <c r="J22" t="s">
        <v>285</v>
      </c>
      <c r="K22" t="s">
        <v>29</v>
      </c>
      <c r="L22">
        <v>1</v>
      </c>
      <c r="M22">
        <v>3</v>
      </c>
      <c r="N22">
        <f t="shared" si="0"/>
        <v>0</v>
      </c>
      <c r="O22">
        <f t="shared" si="1"/>
        <v>0</v>
      </c>
      <c r="P22">
        <f t="shared" si="2"/>
        <v>0</v>
      </c>
      <c r="Q22">
        <f t="shared" si="3"/>
        <v>0</v>
      </c>
    </row>
    <row r="23" spans="1:17" x14ac:dyDescent="0.25">
      <c r="A23" t="s">
        <v>272</v>
      </c>
      <c r="B23" t="s">
        <v>59</v>
      </c>
      <c r="C23">
        <v>1976</v>
      </c>
      <c r="D23" t="s">
        <v>285</v>
      </c>
      <c r="E23" t="s">
        <v>30</v>
      </c>
      <c r="F23">
        <v>1</v>
      </c>
      <c r="G23" t="s">
        <v>285</v>
      </c>
      <c r="H23" t="s">
        <v>29</v>
      </c>
      <c r="I23">
        <v>1</v>
      </c>
      <c r="J23" t="s">
        <v>169</v>
      </c>
      <c r="K23" t="s">
        <v>31</v>
      </c>
      <c r="L23">
        <v>1</v>
      </c>
      <c r="M23">
        <v>3</v>
      </c>
      <c r="N23">
        <f t="shared" si="0"/>
        <v>0</v>
      </c>
      <c r="O23">
        <f t="shared" si="1"/>
        <v>0</v>
      </c>
      <c r="P23">
        <f t="shared" si="2"/>
        <v>0</v>
      </c>
      <c r="Q23">
        <f t="shared" si="3"/>
        <v>0</v>
      </c>
    </row>
    <row r="24" spans="1:17" x14ac:dyDescent="0.25">
      <c r="A24" t="s">
        <v>272</v>
      </c>
      <c r="B24" t="s">
        <v>59</v>
      </c>
      <c r="C24">
        <v>1980</v>
      </c>
      <c r="D24" t="s">
        <v>169</v>
      </c>
      <c r="E24" t="s">
        <v>32</v>
      </c>
      <c r="F24">
        <v>1</v>
      </c>
      <c r="G24" t="s">
        <v>285</v>
      </c>
      <c r="H24" t="s">
        <v>30</v>
      </c>
      <c r="I24">
        <v>1</v>
      </c>
      <c r="J24" t="s">
        <v>170</v>
      </c>
      <c r="K24" t="s">
        <v>33</v>
      </c>
      <c r="L24">
        <v>1</v>
      </c>
      <c r="M24">
        <v>3</v>
      </c>
      <c r="N24">
        <f t="shared" si="0"/>
        <v>0</v>
      </c>
      <c r="O24">
        <f t="shared" si="1"/>
        <v>0</v>
      </c>
      <c r="P24">
        <f t="shared" si="2"/>
        <v>1</v>
      </c>
      <c r="Q24">
        <f t="shared" si="3"/>
        <v>1</v>
      </c>
    </row>
    <row r="25" spans="1:17" x14ac:dyDescent="0.25">
      <c r="A25" t="s">
        <v>272</v>
      </c>
      <c r="B25" t="s">
        <v>59</v>
      </c>
      <c r="C25">
        <v>1984</v>
      </c>
      <c r="D25" t="s">
        <v>285</v>
      </c>
      <c r="E25" t="s">
        <v>34</v>
      </c>
      <c r="F25">
        <v>1</v>
      </c>
      <c r="G25" t="s">
        <v>268</v>
      </c>
      <c r="H25" t="s">
        <v>35</v>
      </c>
      <c r="I25">
        <v>1</v>
      </c>
      <c r="J25" t="s">
        <v>168</v>
      </c>
      <c r="K25" t="s">
        <v>36</v>
      </c>
      <c r="L25">
        <v>1</v>
      </c>
      <c r="M25">
        <v>3</v>
      </c>
      <c r="N25">
        <f t="shared" si="0"/>
        <v>0</v>
      </c>
      <c r="O25">
        <f t="shared" si="1"/>
        <v>0</v>
      </c>
      <c r="P25">
        <f t="shared" si="2"/>
        <v>0</v>
      </c>
      <c r="Q25">
        <f t="shared" si="3"/>
        <v>0</v>
      </c>
    </row>
    <row r="26" spans="1:17" x14ac:dyDescent="0.25">
      <c r="A26" t="s">
        <v>272</v>
      </c>
      <c r="B26" t="s">
        <v>59</v>
      </c>
      <c r="C26">
        <v>1988</v>
      </c>
      <c r="D26" t="s">
        <v>287</v>
      </c>
      <c r="E26" t="s">
        <v>37</v>
      </c>
      <c r="F26">
        <v>1</v>
      </c>
      <c r="G26" t="s">
        <v>170</v>
      </c>
      <c r="H26" t="s">
        <v>38</v>
      </c>
      <c r="I26">
        <v>1</v>
      </c>
      <c r="J26" t="s">
        <v>268</v>
      </c>
      <c r="K26" t="s">
        <v>39</v>
      </c>
      <c r="L26">
        <v>1</v>
      </c>
      <c r="M26">
        <v>3</v>
      </c>
      <c r="N26">
        <f t="shared" si="0"/>
        <v>0</v>
      </c>
      <c r="O26">
        <f t="shared" si="1"/>
        <v>1</v>
      </c>
      <c r="P26">
        <f t="shared" si="2"/>
        <v>0</v>
      </c>
      <c r="Q26">
        <f t="shared" si="3"/>
        <v>1</v>
      </c>
    </row>
    <row r="27" spans="1:17" x14ac:dyDescent="0.25">
      <c r="A27" t="s">
        <v>272</v>
      </c>
      <c r="B27" t="s">
        <v>59</v>
      </c>
      <c r="C27">
        <v>1992</v>
      </c>
      <c r="D27" t="s">
        <v>267</v>
      </c>
      <c r="E27" t="s">
        <v>37</v>
      </c>
      <c r="F27">
        <v>1</v>
      </c>
      <c r="G27" t="s">
        <v>268</v>
      </c>
      <c r="H27" t="s">
        <v>40</v>
      </c>
      <c r="I27">
        <v>1</v>
      </c>
      <c r="J27" t="s">
        <v>268</v>
      </c>
      <c r="K27" t="s">
        <v>41</v>
      </c>
      <c r="L27">
        <v>1</v>
      </c>
      <c r="M27">
        <v>3</v>
      </c>
      <c r="N27">
        <f t="shared" si="0"/>
        <v>0</v>
      </c>
      <c r="O27">
        <f t="shared" si="1"/>
        <v>0</v>
      </c>
      <c r="P27">
        <f t="shared" si="2"/>
        <v>0</v>
      </c>
      <c r="Q27">
        <f t="shared" si="3"/>
        <v>0</v>
      </c>
    </row>
    <row r="28" spans="1:17" x14ac:dyDescent="0.25">
      <c r="A28" t="s">
        <v>272</v>
      </c>
      <c r="B28" t="s">
        <v>59</v>
      </c>
      <c r="C28">
        <v>1994</v>
      </c>
      <c r="D28" t="s">
        <v>269</v>
      </c>
      <c r="E28" t="s">
        <v>42</v>
      </c>
      <c r="F28">
        <v>1</v>
      </c>
      <c r="G28" t="s">
        <v>269</v>
      </c>
      <c r="H28" t="s">
        <v>43</v>
      </c>
      <c r="I28">
        <v>1</v>
      </c>
      <c r="J28" t="s">
        <v>268</v>
      </c>
      <c r="K28" t="s">
        <v>44</v>
      </c>
      <c r="L28">
        <v>1</v>
      </c>
      <c r="M28">
        <v>3</v>
      </c>
      <c r="N28">
        <f t="shared" si="0"/>
        <v>0</v>
      </c>
      <c r="O28">
        <f t="shared" si="1"/>
        <v>0</v>
      </c>
      <c r="P28">
        <f t="shared" si="2"/>
        <v>0</v>
      </c>
      <c r="Q28">
        <f t="shared" si="3"/>
        <v>0</v>
      </c>
    </row>
    <row r="29" spans="1:17" x14ac:dyDescent="0.25">
      <c r="A29" t="s">
        <v>272</v>
      </c>
      <c r="B29" t="s">
        <v>59</v>
      </c>
      <c r="C29">
        <v>1998</v>
      </c>
      <c r="D29" t="s">
        <v>268</v>
      </c>
      <c r="E29" t="s">
        <v>45</v>
      </c>
      <c r="F29">
        <v>1</v>
      </c>
      <c r="G29" t="s">
        <v>168</v>
      </c>
      <c r="H29" t="s">
        <v>46</v>
      </c>
      <c r="I29">
        <v>1</v>
      </c>
      <c r="J29" t="s">
        <v>168</v>
      </c>
      <c r="K29" t="s">
        <v>47</v>
      </c>
      <c r="L29">
        <v>1</v>
      </c>
      <c r="M29">
        <v>3</v>
      </c>
      <c r="N29">
        <f t="shared" si="0"/>
        <v>0</v>
      </c>
      <c r="O29">
        <f t="shared" si="1"/>
        <v>0</v>
      </c>
      <c r="P29">
        <f t="shared" si="2"/>
        <v>0</v>
      </c>
      <c r="Q29">
        <f t="shared" si="3"/>
        <v>0</v>
      </c>
    </row>
    <row r="30" spans="1:17" x14ac:dyDescent="0.25">
      <c r="A30" t="s">
        <v>272</v>
      </c>
      <c r="B30" t="s">
        <v>59</v>
      </c>
      <c r="C30">
        <v>2002</v>
      </c>
      <c r="D30" t="s">
        <v>169</v>
      </c>
      <c r="E30" t="s">
        <v>48</v>
      </c>
      <c r="F30">
        <v>1</v>
      </c>
      <c r="G30" t="s">
        <v>268</v>
      </c>
      <c r="H30" t="s">
        <v>45</v>
      </c>
      <c r="I30">
        <v>1</v>
      </c>
      <c r="J30" t="s">
        <v>169</v>
      </c>
      <c r="K30" t="s">
        <v>49</v>
      </c>
      <c r="L30">
        <v>1</v>
      </c>
      <c r="M30">
        <v>3</v>
      </c>
      <c r="N30">
        <f t="shared" si="0"/>
        <v>0</v>
      </c>
      <c r="O30">
        <f t="shared" si="1"/>
        <v>0</v>
      </c>
      <c r="P30">
        <f t="shared" si="2"/>
        <v>0</v>
      </c>
      <c r="Q30">
        <f t="shared" si="3"/>
        <v>0</v>
      </c>
    </row>
    <row r="31" spans="1:17" x14ac:dyDescent="0.25">
      <c r="A31" t="s">
        <v>272</v>
      </c>
      <c r="B31" t="s">
        <v>59</v>
      </c>
      <c r="C31">
        <v>2006</v>
      </c>
      <c r="D31" t="s">
        <v>169</v>
      </c>
      <c r="E31" t="s">
        <v>50</v>
      </c>
      <c r="F31">
        <v>1</v>
      </c>
      <c r="G31" t="s">
        <v>269</v>
      </c>
      <c r="H31" t="s">
        <v>51</v>
      </c>
      <c r="I31">
        <v>1</v>
      </c>
      <c r="J31" t="s">
        <v>288</v>
      </c>
      <c r="K31" t="s">
        <v>52</v>
      </c>
      <c r="L31">
        <v>1</v>
      </c>
      <c r="M31">
        <v>3</v>
      </c>
      <c r="N31">
        <f t="shared" si="0"/>
        <v>0</v>
      </c>
      <c r="O31">
        <f t="shared" si="1"/>
        <v>0</v>
      </c>
      <c r="P31">
        <f t="shared" si="2"/>
        <v>0</v>
      </c>
      <c r="Q31">
        <f t="shared" si="3"/>
        <v>0</v>
      </c>
    </row>
    <row r="32" spans="1:17" x14ac:dyDescent="0.25">
      <c r="A32" t="s">
        <v>272</v>
      </c>
      <c r="B32" t="s">
        <v>59</v>
      </c>
      <c r="C32">
        <v>2010</v>
      </c>
      <c r="D32" t="s">
        <v>288</v>
      </c>
      <c r="E32" t="s">
        <v>53</v>
      </c>
      <c r="F32">
        <v>1</v>
      </c>
      <c r="G32" t="s">
        <v>268</v>
      </c>
      <c r="H32" t="s">
        <v>54</v>
      </c>
      <c r="I32">
        <v>1</v>
      </c>
      <c r="J32" t="s">
        <v>268</v>
      </c>
      <c r="K32" t="s">
        <v>55</v>
      </c>
      <c r="L32">
        <v>1</v>
      </c>
      <c r="M32">
        <v>3</v>
      </c>
      <c r="N32">
        <f t="shared" si="0"/>
        <v>0</v>
      </c>
      <c r="O32">
        <f t="shared" si="1"/>
        <v>0</v>
      </c>
      <c r="P32">
        <f t="shared" si="2"/>
        <v>0</v>
      </c>
      <c r="Q32">
        <f t="shared" si="3"/>
        <v>0</v>
      </c>
    </row>
    <row r="33" spans="1:17" x14ac:dyDescent="0.25">
      <c r="A33" t="s">
        <v>272</v>
      </c>
      <c r="B33" t="s">
        <v>59</v>
      </c>
      <c r="C33">
        <v>2014</v>
      </c>
      <c r="D33" t="s">
        <v>170</v>
      </c>
      <c r="E33" t="s">
        <v>56</v>
      </c>
      <c r="F33">
        <v>1</v>
      </c>
      <c r="G33" t="s">
        <v>170</v>
      </c>
      <c r="H33" t="s">
        <v>57</v>
      </c>
      <c r="I33">
        <v>1</v>
      </c>
      <c r="J33" t="s">
        <v>170</v>
      </c>
      <c r="K33" t="s">
        <v>58</v>
      </c>
      <c r="L33">
        <v>1</v>
      </c>
      <c r="M33">
        <v>3</v>
      </c>
      <c r="N33">
        <f t="shared" si="0"/>
        <v>1</v>
      </c>
      <c r="O33">
        <f t="shared" si="1"/>
        <v>1</v>
      </c>
      <c r="P33">
        <f t="shared" si="2"/>
        <v>1</v>
      </c>
      <c r="Q33">
        <f t="shared" si="3"/>
        <v>3</v>
      </c>
    </row>
    <row r="34" spans="1:17" x14ac:dyDescent="0.25">
      <c r="A34" t="s">
        <v>272</v>
      </c>
      <c r="B34" t="s">
        <v>78</v>
      </c>
      <c r="C34">
        <v>1976</v>
      </c>
      <c r="D34" t="s">
        <v>169</v>
      </c>
      <c r="E34" t="s">
        <v>60</v>
      </c>
      <c r="F34">
        <v>1</v>
      </c>
      <c r="G34" t="s">
        <v>284</v>
      </c>
      <c r="H34" t="s">
        <v>61</v>
      </c>
      <c r="I34">
        <v>1</v>
      </c>
      <c r="J34" t="s">
        <v>285</v>
      </c>
      <c r="K34" t="s">
        <v>29</v>
      </c>
      <c r="L34">
        <v>1</v>
      </c>
      <c r="M34">
        <v>3</v>
      </c>
      <c r="N34">
        <f t="shared" si="0"/>
        <v>0</v>
      </c>
      <c r="O34">
        <f t="shared" si="1"/>
        <v>0</v>
      </c>
      <c r="P34">
        <f t="shared" si="2"/>
        <v>0</v>
      </c>
      <c r="Q34">
        <f t="shared" si="3"/>
        <v>0</v>
      </c>
    </row>
    <row r="35" spans="1:17" x14ac:dyDescent="0.25">
      <c r="A35" t="s">
        <v>272</v>
      </c>
      <c r="B35" t="s">
        <v>78</v>
      </c>
      <c r="C35">
        <v>1980</v>
      </c>
      <c r="D35" t="s">
        <v>169</v>
      </c>
      <c r="E35" t="s">
        <v>32</v>
      </c>
      <c r="F35">
        <v>1</v>
      </c>
      <c r="G35" t="s">
        <v>168</v>
      </c>
      <c r="H35" t="s">
        <v>36</v>
      </c>
      <c r="I35">
        <v>1</v>
      </c>
      <c r="J35" t="s">
        <v>285</v>
      </c>
      <c r="K35" t="s">
        <v>62</v>
      </c>
      <c r="L35">
        <v>1</v>
      </c>
      <c r="M35">
        <v>3</v>
      </c>
      <c r="N35">
        <f t="shared" si="0"/>
        <v>0</v>
      </c>
      <c r="O35">
        <f t="shared" si="1"/>
        <v>0</v>
      </c>
      <c r="P35">
        <f t="shared" si="2"/>
        <v>0</v>
      </c>
      <c r="Q35">
        <f t="shared" si="3"/>
        <v>0</v>
      </c>
    </row>
    <row r="36" spans="1:17" x14ac:dyDescent="0.25">
      <c r="A36" t="s">
        <v>272</v>
      </c>
      <c r="B36" t="s">
        <v>78</v>
      </c>
      <c r="C36">
        <v>1980</v>
      </c>
      <c r="F36">
        <v>0</v>
      </c>
      <c r="I36">
        <v>0</v>
      </c>
      <c r="J36" t="s">
        <v>284</v>
      </c>
      <c r="K36" t="s">
        <v>63</v>
      </c>
      <c r="L36">
        <v>1</v>
      </c>
      <c r="M36">
        <v>1</v>
      </c>
      <c r="N36">
        <f t="shared" si="0"/>
        <v>0</v>
      </c>
      <c r="O36">
        <f t="shared" si="1"/>
        <v>0</v>
      </c>
      <c r="P36">
        <f t="shared" si="2"/>
        <v>0</v>
      </c>
      <c r="Q36">
        <f t="shared" si="3"/>
        <v>0</v>
      </c>
    </row>
    <row r="37" spans="1:17" x14ac:dyDescent="0.25">
      <c r="A37" t="s">
        <v>272</v>
      </c>
      <c r="B37" t="s">
        <v>78</v>
      </c>
      <c r="C37">
        <v>1984</v>
      </c>
      <c r="D37" t="s">
        <v>168</v>
      </c>
      <c r="E37" t="s">
        <v>36</v>
      </c>
      <c r="F37">
        <v>1</v>
      </c>
      <c r="G37" t="s">
        <v>285</v>
      </c>
      <c r="H37" t="s">
        <v>64</v>
      </c>
      <c r="I37">
        <v>1</v>
      </c>
      <c r="J37" t="s">
        <v>284</v>
      </c>
      <c r="K37" t="s">
        <v>65</v>
      </c>
      <c r="L37">
        <v>1</v>
      </c>
      <c r="M37">
        <v>3</v>
      </c>
      <c r="N37">
        <f t="shared" si="0"/>
        <v>0</v>
      </c>
      <c r="O37">
        <f t="shared" si="1"/>
        <v>0</v>
      </c>
      <c r="P37">
        <f t="shared" si="2"/>
        <v>0</v>
      </c>
      <c r="Q37">
        <f t="shared" si="3"/>
        <v>0</v>
      </c>
    </row>
    <row r="38" spans="1:17" x14ac:dyDescent="0.25">
      <c r="A38" t="s">
        <v>272</v>
      </c>
      <c r="B38" t="s">
        <v>78</v>
      </c>
      <c r="C38">
        <v>1988</v>
      </c>
      <c r="D38" t="s">
        <v>285</v>
      </c>
      <c r="E38" t="s">
        <v>66</v>
      </c>
      <c r="F38">
        <v>1</v>
      </c>
      <c r="G38" t="s">
        <v>287</v>
      </c>
      <c r="H38" t="s">
        <v>37</v>
      </c>
      <c r="I38">
        <v>1</v>
      </c>
      <c r="J38" t="s">
        <v>285</v>
      </c>
      <c r="K38" t="s">
        <v>67</v>
      </c>
      <c r="L38">
        <v>1</v>
      </c>
      <c r="M38">
        <v>3</v>
      </c>
      <c r="N38">
        <f t="shared" si="0"/>
        <v>0</v>
      </c>
      <c r="O38">
        <f t="shared" si="1"/>
        <v>0</v>
      </c>
      <c r="P38">
        <f t="shared" si="2"/>
        <v>0</v>
      </c>
      <c r="Q38">
        <f t="shared" si="3"/>
        <v>0</v>
      </c>
    </row>
    <row r="39" spans="1:17" x14ac:dyDescent="0.25">
      <c r="A39" t="s">
        <v>272</v>
      </c>
      <c r="B39" t="s">
        <v>78</v>
      </c>
      <c r="C39">
        <v>1992</v>
      </c>
      <c r="D39" t="s">
        <v>267</v>
      </c>
      <c r="E39" t="s">
        <v>68</v>
      </c>
      <c r="F39">
        <v>1</v>
      </c>
      <c r="G39" t="s">
        <v>288</v>
      </c>
      <c r="H39" t="s">
        <v>69</v>
      </c>
      <c r="I39">
        <v>1</v>
      </c>
      <c r="J39" t="s">
        <v>268</v>
      </c>
      <c r="K39" t="s">
        <v>70</v>
      </c>
      <c r="L39">
        <v>1</v>
      </c>
      <c r="M39">
        <v>3</v>
      </c>
      <c r="N39">
        <f t="shared" si="0"/>
        <v>0</v>
      </c>
      <c r="O39">
        <f t="shared" si="1"/>
        <v>0</v>
      </c>
      <c r="P39">
        <f t="shared" si="2"/>
        <v>0</v>
      </c>
      <c r="Q39">
        <f t="shared" si="3"/>
        <v>0</v>
      </c>
    </row>
    <row r="40" spans="1:17" x14ac:dyDescent="0.25">
      <c r="A40" t="s">
        <v>272</v>
      </c>
      <c r="B40" t="s">
        <v>78</v>
      </c>
      <c r="C40">
        <v>1994</v>
      </c>
      <c r="D40" t="s">
        <v>169</v>
      </c>
      <c r="E40" t="s">
        <v>71</v>
      </c>
      <c r="F40">
        <v>1</v>
      </c>
      <c r="G40" t="s">
        <v>305</v>
      </c>
      <c r="H40" t="s">
        <v>67</v>
      </c>
      <c r="I40">
        <v>1</v>
      </c>
      <c r="J40" t="s">
        <v>269</v>
      </c>
      <c r="K40" t="s">
        <v>43</v>
      </c>
      <c r="L40">
        <v>1</v>
      </c>
      <c r="M40">
        <v>3</v>
      </c>
      <c r="N40">
        <f t="shared" si="0"/>
        <v>0</v>
      </c>
      <c r="O40">
        <f t="shared" si="1"/>
        <v>0</v>
      </c>
      <c r="P40">
        <f t="shared" si="2"/>
        <v>0</v>
      </c>
      <c r="Q40">
        <f t="shared" si="3"/>
        <v>0</v>
      </c>
    </row>
    <row r="41" spans="1:17" x14ac:dyDescent="0.25">
      <c r="A41" t="s">
        <v>272</v>
      </c>
      <c r="B41" t="s">
        <v>78</v>
      </c>
      <c r="C41">
        <v>1998</v>
      </c>
      <c r="D41" t="s">
        <v>170</v>
      </c>
      <c r="E41" t="s">
        <v>72</v>
      </c>
      <c r="F41">
        <v>1</v>
      </c>
      <c r="G41" t="s">
        <v>170</v>
      </c>
      <c r="H41" t="s">
        <v>73</v>
      </c>
      <c r="I41">
        <v>1</v>
      </c>
      <c r="J41" t="s">
        <v>268</v>
      </c>
      <c r="K41" t="s">
        <v>45</v>
      </c>
      <c r="L41">
        <v>1</v>
      </c>
      <c r="M41">
        <v>3</v>
      </c>
      <c r="N41">
        <f t="shared" si="0"/>
        <v>1</v>
      </c>
      <c r="O41">
        <f t="shared" si="1"/>
        <v>1</v>
      </c>
      <c r="P41">
        <f t="shared" si="2"/>
        <v>0</v>
      </c>
      <c r="Q41">
        <f t="shared" si="3"/>
        <v>2</v>
      </c>
    </row>
    <row r="42" spans="1:17" x14ac:dyDescent="0.25">
      <c r="A42" t="s">
        <v>272</v>
      </c>
      <c r="B42" t="s">
        <v>78</v>
      </c>
      <c r="C42">
        <v>2002</v>
      </c>
      <c r="D42" t="s">
        <v>170</v>
      </c>
      <c r="E42" t="s">
        <v>74</v>
      </c>
      <c r="F42">
        <v>1</v>
      </c>
      <c r="G42" t="s">
        <v>170</v>
      </c>
      <c r="H42" t="s">
        <v>73</v>
      </c>
      <c r="I42">
        <v>1</v>
      </c>
      <c r="J42" t="s">
        <v>169</v>
      </c>
      <c r="K42" t="s">
        <v>50</v>
      </c>
      <c r="L42">
        <v>1</v>
      </c>
      <c r="M42">
        <v>3</v>
      </c>
      <c r="N42">
        <f t="shared" si="0"/>
        <v>1</v>
      </c>
      <c r="O42">
        <f t="shared" si="1"/>
        <v>1</v>
      </c>
      <c r="P42">
        <f t="shared" si="2"/>
        <v>0</v>
      </c>
      <c r="Q42">
        <f t="shared" si="3"/>
        <v>2</v>
      </c>
    </row>
    <row r="43" spans="1:17" x14ac:dyDescent="0.25">
      <c r="A43" t="s">
        <v>272</v>
      </c>
      <c r="B43" t="s">
        <v>78</v>
      </c>
      <c r="C43">
        <v>2006</v>
      </c>
      <c r="D43" t="s">
        <v>169</v>
      </c>
      <c r="E43" t="s">
        <v>75</v>
      </c>
      <c r="F43">
        <v>1</v>
      </c>
      <c r="G43" t="s">
        <v>169</v>
      </c>
      <c r="H43" t="s">
        <v>50</v>
      </c>
      <c r="I43">
        <v>1</v>
      </c>
      <c r="J43" t="s">
        <v>170</v>
      </c>
      <c r="K43" t="s">
        <v>76</v>
      </c>
      <c r="L43">
        <v>1</v>
      </c>
      <c r="M43">
        <v>3</v>
      </c>
      <c r="N43">
        <f t="shared" si="0"/>
        <v>0</v>
      </c>
      <c r="O43">
        <f t="shared" si="1"/>
        <v>0</v>
      </c>
      <c r="P43">
        <f t="shared" si="2"/>
        <v>1</v>
      </c>
      <c r="Q43">
        <f t="shared" si="3"/>
        <v>1</v>
      </c>
    </row>
    <row r="44" spans="1:17" x14ac:dyDescent="0.25">
      <c r="A44" t="s">
        <v>272</v>
      </c>
      <c r="B44" t="s">
        <v>78</v>
      </c>
      <c r="C44">
        <v>2010</v>
      </c>
      <c r="D44" t="s">
        <v>169</v>
      </c>
      <c r="E44" t="s">
        <v>75</v>
      </c>
      <c r="F44">
        <v>1</v>
      </c>
      <c r="G44" t="s">
        <v>288</v>
      </c>
      <c r="H44" t="s">
        <v>53</v>
      </c>
      <c r="I44">
        <v>1</v>
      </c>
      <c r="J44" t="s">
        <v>169</v>
      </c>
      <c r="K44" t="s">
        <v>77</v>
      </c>
      <c r="L44">
        <v>1</v>
      </c>
      <c r="M44">
        <v>3</v>
      </c>
      <c r="N44">
        <f t="shared" si="0"/>
        <v>0</v>
      </c>
      <c r="O44">
        <f t="shared" si="1"/>
        <v>0</v>
      </c>
      <c r="P44">
        <f t="shared" si="2"/>
        <v>0</v>
      </c>
      <c r="Q44">
        <f t="shared" si="3"/>
        <v>0</v>
      </c>
    </row>
    <row r="45" spans="1:17" x14ac:dyDescent="0.25">
      <c r="A45" t="s">
        <v>272</v>
      </c>
      <c r="B45" t="s">
        <v>78</v>
      </c>
      <c r="C45">
        <v>2014</v>
      </c>
      <c r="D45" t="s">
        <v>170</v>
      </c>
      <c r="E45" t="s">
        <v>326</v>
      </c>
      <c r="F45">
        <v>1</v>
      </c>
      <c r="G45" t="s">
        <v>168</v>
      </c>
      <c r="H45" t="s">
        <v>327</v>
      </c>
      <c r="I45">
        <v>1</v>
      </c>
      <c r="J45" t="s">
        <v>170</v>
      </c>
      <c r="K45" t="s">
        <v>56</v>
      </c>
      <c r="L45">
        <v>1</v>
      </c>
      <c r="M45">
        <v>3</v>
      </c>
      <c r="N45">
        <f t="shared" ref="N45" si="4">IF(D45="Nederland",1,0)</f>
        <v>1</v>
      </c>
      <c r="O45">
        <f>IF(H45="Nederland",1,0)</f>
        <v>0</v>
      </c>
      <c r="P45">
        <f t="shared" ref="P45" si="5">IF(J45="Nederland",1,0)</f>
        <v>1</v>
      </c>
      <c r="Q45">
        <f t="shared" ref="Q45" si="6">SUM(N45:P45)</f>
        <v>2</v>
      </c>
    </row>
    <row r="46" spans="1:17" x14ac:dyDescent="0.25">
      <c r="A46" t="s">
        <v>272</v>
      </c>
      <c r="B46" t="s">
        <v>118</v>
      </c>
      <c r="C46">
        <v>1924</v>
      </c>
      <c r="D46" t="s">
        <v>283</v>
      </c>
      <c r="E46" t="s">
        <v>3</v>
      </c>
      <c r="F46">
        <v>1</v>
      </c>
      <c r="G46" t="s">
        <v>284</v>
      </c>
      <c r="H46" t="s">
        <v>2</v>
      </c>
      <c r="I46">
        <v>1</v>
      </c>
      <c r="J46" t="s">
        <v>284</v>
      </c>
      <c r="K46" t="s">
        <v>79</v>
      </c>
      <c r="L46">
        <v>1</v>
      </c>
      <c r="M46">
        <v>3</v>
      </c>
      <c r="N46">
        <f t="shared" si="0"/>
        <v>0</v>
      </c>
      <c r="O46">
        <f t="shared" si="1"/>
        <v>0</v>
      </c>
      <c r="P46">
        <f t="shared" si="2"/>
        <v>0</v>
      </c>
      <c r="Q46">
        <f t="shared" si="3"/>
        <v>0</v>
      </c>
    </row>
    <row r="47" spans="1:17" x14ac:dyDescent="0.25">
      <c r="A47" t="s">
        <v>272</v>
      </c>
      <c r="B47" t="s">
        <v>118</v>
      </c>
      <c r="C47">
        <v>1928</v>
      </c>
      <c r="D47" t="s">
        <v>283</v>
      </c>
      <c r="E47" t="s">
        <v>3</v>
      </c>
      <c r="F47">
        <v>1</v>
      </c>
      <c r="G47" t="s">
        <v>284</v>
      </c>
      <c r="H47" t="s">
        <v>4</v>
      </c>
      <c r="I47">
        <v>1</v>
      </c>
      <c r="J47" t="s">
        <v>284</v>
      </c>
      <c r="K47" t="s">
        <v>9</v>
      </c>
      <c r="L47">
        <v>1</v>
      </c>
      <c r="M47">
        <v>3</v>
      </c>
      <c r="N47">
        <f t="shared" si="0"/>
        <v>0</v>
      </c>
      <c r="O47">
        <f t="shared" si="1"/>
        <v>0</v>
      </c>
      <c r="P47">
        <f t="shared" si="2"/>
        <v>0</v>
      </c>
      <c r="Q47">
        <f t="shared" si="3"/>
        <v>0</v>
      </c>
    </row>
    <row r="48" spans="1:17" x14ac:dyDescent="0.25">
      <c r="A48" t="s">
        <v>272</v>
      </c>
      <c r="B48" t="s">
        <v>118</v>
      </c>
      <c r="C48">
        <v>1932</v>
      </c>
      <c r="D48" t="s">
        <v>169</v>
      </c>
      <c r="E48" t="s">
        <v>7</v>
      </c>
      <c r="F48">
        <v>1</v>
      </c>
      <c r="G48" t="s">
        <v>168</v>
      </c>
      <c r="H48" t="s">
        <v>8</v>
      </c>
      <c r="I48">
        <v>1</v>
      </c>
      <c r="J48" t="s">
        <v>168</v>
      </c>
      <c r="K48" t="s">
        <v>80</v>
      </c>
      <c r="L48">
        <v>1</v>
      </c>
      <c r="M48">
        <v>3</v>
      </c>
      <c r="N48">
        <f t="shared" si="0"/>
        <v>0</v>
      </c>
      <c r="O48">
        <f t="shared" si="1"/>
        <v>0</v>
      </c>
      <c r="P48">
        <f t="shared" si="2"/>
        <v>0</v>
      </c>
      <c r="Q48">
        <f t="shared" si="3"/>
        <v>0</v>
      </c>
    </row>
    <row r="49" spans="1:17" x14ac:dyDescent="0.25">
      <c r="A49" t="s">
        <v>272</v>
      </c>
      <c r="B49" t="s">
        <v>118</v>
      </c>
      <c r="C49">
        <v>1936</v>
      </c>
      <c r="D49" t="s">
        <v>284</v>
      </c>
      <c r="E49" t="s">
        <v>81</v>
      </c>
      <c r="F49">
        <v>1</v>
      </c>
      <c r="G49" t="s">
        <v>284</v>
      </c>
      <c r="H49" t="s">
        <v>9</v>
      </c>
      <c r="I49">
        <v>1</v>
      </c>
      <c r="J49" t="s">
        <v>283</v>
      </c>
      <c r="K49" t="s">
        <v>82</v>
      </c>
      <c r="L49">
        <v>1</v>
      </c>
      <c r="M49">
        <v>3</v>
      </c>
      <c r="N49">
        <f t="shared" si="0"/>
        <v>0</v>
      </c>
      <c r="O49">
        <f t="shared" si="1"/>
        <v>0</v>
      </c>
      <c r="P49">
        <f t="shared" si="2"/>
        <v>0</v>
      </c>
      <c r="Q49">
        <f t="shared" si="3"/>
        <v>0</v>
      </c>
    </row>
    <row r="50" spans="1:17" x14ac:dyDescent="0.25">
      <c r="A50" t="s">
        <v>272</v>
      </c>
      <c r="B50" t="s">
        <v>118</v>
      </c>
      <c r="C50">
        <v>1948</v>
      </c>
      <c r="D50" t="s">
        <v>284</v>
      </c>
      <c r="E50" t="s">
        <v>83</v>
      </c>
      <c r="F50">
        <v>1</v>
      </c>
      <c r="G50" t="s">
        <v>286</v>
      </c>
      <c r="H50" t="s">
        <v>84</v>
      </c>
      <c r="I50">
        <v>1</v>
      </c>
      <c r="J50" t="s">
        <v>284</v>
      </c>
      <c r="K50" t="s">
        <v>85</v>
      </c>
      <c r="L50">
        <v>1</v>
      </c>
      <c r="M50">
        <v>3</v>
      </c>
      <c r="N50">
        <f t="shared" si="0"/>
        <v>0</v>
      </c>
      <c r="O50">
        <f t="shared" si="1"/>
        <v>0</v>
      </c>
      <c r="P50">
        <f t="shared" si="2"/>
        <v>0</v>
      </c>
      <c r="Q50">
        <f t="shared" si="3"/>
        <v>0</v>
      </c>
    </row>
    <row r="51" spans="1:17" x14ac:dyDescent="0.25">
      <c r="A51" t="s">
        <v>272</v>
      </c>
      <c r="B51" t="s">
        <v>118</v>
      </c>
      <c r="C51">
        <v>1952</v>
      </c>
      <c r="D51" t="s">
        <v>284</v>
      </c>
      <c r="E51" t="s">
        <v>86</v>
      </c>
      <c r="F51">
        <v>1</v>
      </c>
      <c r="G51" t="s">
        <v>170</v>
      </c>
      <c r="H51" t="s">
        <v>87</v>
      </c>
      <c r="I51">
        <v>1</v>
      </c>
      <c r="J51" t="s">
        <v>284</v>
      </c>
      <c r="K51" t="s">
        <v>88</v>
      </c>
      <c r="L51">
        <v>1</v>
      </c>
      <c r="M51">
        <v>3</v>
      </c>
      <c r="N51">
        <f t="shared" si="0"/>
        <v>0</v>
      </c>
      <c r="O51">
        <f t="shared" si="1"/>
        <v>1</v>
      </c>
      <c r="P51">
        <f t="shared" si="2"/>
        <v>0</v>
      </c>
      <c r="Q51">
        <f t="shared" si="3"/>
        <v>1</v>
      </c>
    </row>
    <row r="52" spans="1:17" x14ac:dyDescent="0.25">
      <c r="A52" t="s">
        <v>272</v>
      </c>
      <c r="B52" t="s">
        <v>118</v>
      </c>
      <c r="C52">
        <v>1956</v>
      </c>
      <c r="D52" t="s">
        <v>285</v>
      </c>
      <c r="E52" t="s">
        <v>20</v>
      </c>
      <c r="F52">
        <v>1</v>
      </c>
      <c r="I52">
        <v>0</v>
      </c>
      <c r="J52" t="s">
        <v>283</v>
      </c>
      <c r="K52" t="s">
        <v>89</v>
      </c>
      <c r="L52">
        <v>1</v>
      </c>
      <c r="M52">
        <v>2</v>
      </c>
      <c r="N52">
        <f t="shared" si="0"/>
        <v>0</v>
      </c>
      <c r="O52">
        <f t="shared" si="1"/>
        <v>0</v>
      </c>
      <c r="P52">
        <f t="shared" si="2"/>
        <v>0</v>
      </c>
      <c r="Q52">
        <f t="shared" si="3"/>
        <v>0</v>
      </c>
    </row>
    <row r="53" spans="1:17" x14ac:dyDescent="0.25">
      <c r="A53" t="s">
        <v>272</v>
      </c>
      <c r="B53" t="s">
        <v>118</v>
      </c>
      <c r="C53">
        <v>1956</v>
      </c>
      <c r="D53" t="s">
        <v>285</v>
      </c>
      <c r="E53" t="s">
        <v>90</v>
      </c>
      <c r="F53">
        <v>1</v>
      </c>
      <c r="I53">
        <v>0</v>
      </c>
      <c r="L53">
        <v>0</v>
      </c>
      <c r="M53">
        <v>1</v>
      </c>
      <c r="N53">
        <f t="shared" si="0"/>
        <v>0</v>
      </c>
      <c r="O53">
        <f t="shared" si="1"/>
        <v>0</v>
      </c>
      <c r="P53">
        <f t="shared" si="2"/>
        <v>0</v>
      </c>
      <c r="Q53">
        <f t="shared" si="3"/>
        <v>0</v>
      </c>
    </row>
    <row r="54" spans="1:17" x14ac:dyDescent="0.25">
      <c r="A54" t="s">
        <v>272</v>
      </c>
      <c r="B54" t="s">
        <v>118</v>
      </c>
      <c r="C54">
        <v>1960</v>
      </c>
      <c r="D54" t="s">
        <v>284</v>
      </c>
      <c r="E54" t="s">
        <v>88</v>
      </c>
      <c r="F54">
        <v>1</v>
      </c>
      <c r="I54">
        <v>0</v>
      </c>
      <c r="J54" t="s">
        <v>285</v>
      </c>
      <c r="K54" t="s">
        <v>91</v>
      </c>
      <c r="L54">
        <v>1</v>
      </c>
      <c r="M54">
        <v>2</v>
      </c>
      <c r="N54">
        <f t="shared" si="0"/>
        <v>0</v>
      </c>
      <c r="O54">
        <f t="shared" si="1"/>
        <v>0</v>
      </c>
      <c r="P54">
        <f t="shared" si="2"/>
        <v>0</v>
      </c>
      <c r="Q54">
        <f t="shared" si="3"/>
        <v>0</v>
      </c>
    </row>
    <row r="55" spans="1:17" x14ac:dyDescent="0.25">
      <c r="A55" t="s">
        <v>272</v>
      </c>
      <c r="B55" t="s">
        <v>118</v>
      </c>
      <c r="C55">
        <v>1960</v>
      </c>
      <c r="D55" t="s">
        <v>285</v>
      </c>
      <c r="E55" t="s">
        <v>20</v>
      </c>
      <c r="F55">
        <v>1</v>
      </c>
      <c r="I55">
        <v>0</v>
      </c>
      <c r="L55">
        <v>0</v>
      </c>
      <c r="M55">
        <v>1</v>
      </c>
      <c r="N55">
        <f t="shared" si="0"/>
        <v>0</v>
      </c>
      <c r="O55">
        <f t="shared" si="1"/>
        <v>0</v>
      </c>
      <c r="P55">
        <f t="shared" si="2"/>
        <v>0</v>
      </c>
      <c r="Q55">
        <f t="shared" si="3"/>
        <v>0</v>
      </c>
    </row>
    <row r="56" spans="1:17" x14ac:dyDescent="0.25">
      <c r="A56" t="s">
        <v>272</v>
      </c>
      <c r="B56" t="s">
        <v>118</v>
      </c>
      <c r="C56">
        <v>1964</v>
      </c>
      <c r="D56" t="s">
        <v>285</v>
      </c>
      <c r="E56" t="s">
        <v>92</v>
      </c>
      <c r="F56">
        <v>1</v>
      </c>
      <c r="G56" t="s">
        <v>170</v>
      </c>
      <c r="H56" t="s">
        <v>93</v>
      </c>
      <c r="I56">
        <v>1</v>
      </c>
      <c r="J56" t="s">
        <v>284</v>
      </c>
      <c r="K56" t="s">
        <v>94</v>
      </c>
      <c r="L56">
        <v>1</v>
      </c>
      <c r="M56">
        <v>3</v>
      </c>
      <c r="N56">
        <f t="shared" si="0"/>
        <v>0</v>
      </c>
      <c r="O56">
        <f t="shared" si="1"/>
        <v>1</v>
      </c>
      <c r="P56">
        <f t="shared" si="2"/>
        <v>0</v>
      </c>
      <c r="Q56">
        <f t="shared" si="3"/>
        <v>1</v>
      </c>
    </row>
    <row r="57" spans="1:17" x14ac:dyDescent="0.25">
      <c r="A57" t="s">
        <v>272</v>
      </c>
      <c r="B57" t="s">
        <v>118</v>
      </c>
      <c r="C57">
        <v>1968</v>
      </c>
      <c r="D57" t="s">
        <v>170</v>
      </c>
      <c r="E57" t="s">
        <v>93</v>
      </c>
      <c r="F57">
        <v>1</v>
      </c>
      <c r="G57" t="s">
        <v>284</v>
      </c>
      <c r="H57" t="s">
        <v>95</v>
      </c>
      <c r="I57">
        <v>1</v>
      </c>
      <c r="L57">
        <v>0</v>
      </c>
      <c r="M57">
        <v>2</v>
      </c>
      <c r="N57">
        <f t="shared" si="0"/>
        <v>1</v>
      </c>
      <c r="O57">
        <f t="shared" si="1"/>
        <v>0</v>
      </c>
      <c r="P57">
        <f t="shared" si="2"/>
        <v>0</v>
      </c>
      <c r="Q57">
        <f t="shared" si="3"/>
        <v>1</v>
      </c>
    </row>
    <row r="58" spans="1:17" x14ac:dyDescent="0.25">
      <c r="A58" t="s">
        <v>272</v>
      </c>
      <c r="B58" t="s">
        <v>118</v>
      </c>
      <c r="C58">
        <v>1968</v>
      </c>
      <c r="G58" t="s">
        <v>170</v>
      </c>
      <c r="H58" t="s">
        <v>96</v>
      </c>
      <c r="I58">
        <v>1</v>
      </c>
      <c r="L58">
        <v>0</v>
      </c>
      <c r="M58">
        <v>1</v>
      </c>
      <c r="N58">
        <f t="shared" si="0"/>
        <v>0</v>
      </c>
      <c r="O58">
        <f t="shared" si="1"/>
        <v>1</v>
      </c>
      <c r="P58">
        <f t="shared" si="2"/>
        <v>0</v>
      </c>
      <c r="Q58">
        <f t="shared" si="3"/>
        <v>1</v>
      </c>
    </row>
    <row r="59" spans="1:17" x14ac:dyDescent="0.25">
      <c r="A59" t="s">
        <v>272</v>
      </c>
      <c r="B59" t="s">
        <v>118</v>
      </c>
      <c r="C59">
        <v>1972</v>
      </c>
      <c r="D59" t="s">
        <v>170</v>
      </c>
      <c r="E59" t="s">
        <v>96</v>
      </c>
      <c r="F59">
        <v>1</v>
      </c>
      <c r="G59" t="s">
        <v>284</v>
      </c>
      <c r="H59" t="s">
        <v>97</v>
      </c>
      <c r="I59">
        <v>1</v>
      </c>
      <c r="J59" t="s">
        <v>286</v>
      </c>
      <c r="K59" t="s">
        <v>98</v>
      </c>
      <c r="L59">
        <v>1</v>
      </c>
      <c r="M59">
        <v>3</v>
      </c>
      <c r="N59">
        <f t="shared" si="0"/>
        <v>1</v>
      </c>
      <c r="O59">
        <f t="shared" si="1"/>
        <v>0</v>
      </c>
      <c r="P59">
        <f t="shared" si="2"/>
        <v>0</v>
      </c>
      <c r="Q59">
        <f t="shared" si="3"/>
        <v>1</v>
      </c>
    </row>
    <row r="60" spans="1:17" x14ac:dyDescent="0.25">
      <c r="A60" t="s">
        <v>272</v>
      </c>
      <c r="B60" t="s">
        <v>118</v>
      </c>
      <c r="C60">
        <v>1976</v>
      </c>
      <c r="D60" t="s">
        <v>284</v>
      </c>
      <c r="E60" t="s">
        <v>99</v>
      </c>
      <c r="F60">
        <v>1</v>
      </c>
      <c r="G60" t="s">
        <v>285</v>
      </c>
      <c r="H60" t="s">
        <v>100</v>
      </c>
      <c r="I60">
        <v>1</v>
      </c>
      <c r="J60" t="s">
        <v>170</v>
      </c>
      <c r="K60" t="s">
        <v>101</v>
      </c>
      <c r="L60">
        <v>1</v>
      </c>
      <c r="M60">
        <v>3</v>
      </c>
      <c r="N60">
        <f t="shared" si="0"/>
        <v>0</v>
      </c>
      <c r="O60">
        <f t="shared" si="1"/>
        <v>0</v>
      </c>
      <c r="P60">
        <f t="shared" si="2"/>
        <v>1</v>
      </c>
      <c r="Q60">
        <f t="shared" si="3"/>
        <v>1</v>
      </c>
    </row>
    <row r="61" spans="1:17" x14ac:dyDescent="0.25">
      <c r="A61" t="s">
        <v>272</v>
      </c>
      <c r="B61" t="s">
        <v>118</v>
      </c>
      <c r="C61">
        <v>1980</v>
      </c>
      <c r="D61" t="s">
        <v>169</v>
      </c>
      <c r="E61" t="s">
        <v>32</v>
      </c>
      <c r="F61">
        <v>1</v>
      </c>
      <c r="G61" t="s">
        <v>284</v>
      </c>
      <c r="H61" t="s">
        <v>102</v>
      </c>
      <c r="I61">
        <v>1</v>
      </c>
      <c r="J61" t="s">
        <v>284</v>
      </c>
      <c r="K61" t="s">
        <v>103</v>
      </c>
      <c r="L61">
        <v>1</v>
      </c>
      <c r="M61">
        <v>3</v>
      </c>
      <c r="N61">
        <f t="shared" si="0"/>
        <v>0</v>
      </c>
      <c r="O61">
        <f t="shared" si="1"/>
        <v>0</v>
      </c>
      <c r="P61">
        <f t="shared" si="2"/>
        <v>0</v>
      </c>
      <c r="Q61">
        <f t="shared" si="3"/>
        <v>0</v>
      </c>
    </row>
    <row r="62" spans="1:17" x14ac:dyDescent="0.25">
      <c r="A62" t="s">
        <v>272</v>
      </c>
      <c r="B62" t="s">
        <v>118</v>
      </c>
      <c r="C62">
        <v>1984</v>
      </c>
      <c r="D62" t="s">
        <v>168</v>
      </c>
      <c r="E62" t="s">
        <v>36</v>
      </c>
      <c r="F62">
        <v>1</v>
      </c>
      <c r="G62" t="s">
        <v>285</v>
      </c>
      <c r="H62" t="s">
        <v>64</v>
      </c>
      <c r="I62">
        <v>1</v>
      </c>
      <c r="J62" t="s">
        <v>285</v>
      </c>
      <c r="K62" t="s">
        <v>104</v>
      </c>
      <c r="L62">
        <v>1</v>
      </c>
      <c r="M62">
        <v>3</v>
      </c>
      <c r="N62">
        <f t="shared" si="0"/>
        <v>0</v>
      </c>
      <c r="O62">
        <f t="shared" si="1"/>
        <v>0</v>
      </c>
      <c r="P62">
        <f t="shared" si="2"/>
        <v>0</v>
      </c>
      <c r="Q62">
        <f t="shared" si="3"/>
        <v>0</v>
      </c>
    </row>
    <row r="63" spans="1:17" x14ac:dyDescent="0.25">
      <c r="A63" t="s">
        <v>272</v>
      </c>
      <c r="B63" t="s">
        <v>118</v>
      </c>
      <c r="C63">
        <v>1988</v>
      </c>
      <c r="D63" t="s">
        <v>287</v>
      </c>
      <c r="E63" t="s">
        <v>105</v>
      </c>
      <c r="F63">
        <v>1</v>
      </c>
      <c r="G63" t="s">
        <v>169</v>
      </c>
      <c r="H63" t="s">
        <v>106</v>
      </c>
      <c r="I63">
        <v>1</v>
      </c>
      <c r="J63" t="s">
        <v>289</v>
      </c>
      <c r="K63" t="s">
        <v>107</v>
      </c>
      <c r="L63">
        <v>1</v>
      </c>
      <c r="M63">
        <v>3</v>
      </c>
      <c r="N63">
        <f t="shared" si="0"/>
        <v>0</v>
      </c>
      <c r="O63">
        <f t="shared" si="1"/>
        <v>0</v>
      </c>
      <c r="P63">
        <f t="shared" si="2"/>
        <v>0</v>
      </c>
      <c r="Q63">
        <f t="shared" si="3"/>
        <v>0</v>
      </c>
    </row>
    <row r="64" spans="1:17" x14ac:dyDescent="0.25">
      <c r="A64" t="s">
        <v>272</v>
      </c>
      <c r="B64" t="s">
        <v>118</v>
      </c>
      <c r="C64">
        <v>1992</v>
      </c>
      <c r="D64" t="s">
        <v>284</v>
      </c>
      <c r="E64" t="s">
        <v>108</v>
      </c>
      <c r="F64">
        <v>1</v>
      </c>
      <c r="G64" t="s">
        <v>284</v>
      </c>
      <c r="H64" t="s">
        <v>109</v>
      </c>
      <c r="I64">
        <v>1</v>
      </c>
      <c r="J64" t="s">
        <v>170</v>
      </c>
      <c r="K64" t="s">
        <v>110</v>
      </c>
      <c r="L64">
        <v>1</v>
      </c>
      <c r="M64">
        <v>3</v>
      </c>
      <c r="N64">
        <f t="shared" si="0"/>
        <v>0</v>
      </c>
      <c r="O64">
        <f t="shared" si="1"/>
        <v>0</v>
      </c>
      <c r="P64">
        <f t="shared" si="2"/>
        <v>1</v>
      </c>
      <c r="Q64">
        <f t="shared" si="3"/>
        <v>1</v>
      </c>
    </row>
    <row r="65" spans="1:17" x14ac:dyDescent="0.25">
      <c r="A65" t="s">
        <v>272</v>
      </c>
      <c r="B65" t="s">
        <v>118</v>
      </c>
      <c r="C65">
        <v>1994</v>
      </c>
      <c r="D65" t="s">
        <v>284</v>
      </c>
      <c r="E65" t="s">
        <v>108</v>
      </c>
      <c r="F65">
        <v>1</v>
      </c>
      <c r="G65" t="s">
        <v>170</v>
      </c>
      <c r="H65" t="s">
        <v>111</v>
      </c>
      <c r="I65">
        <v>1</v>
      </c>
      <c r="J65" t="s">
        <v>170</v>
      </c>
      <c r="K65" t="s">
        <v>112</v>
      </c>
      <c r="L65">
        <v>1</v>
      </c>
      <c r="M65">
        <v>3</v>
      </c>
      <c r="N65">
        <f t="shared" si="0"/>
        <v>0</v>
      </c>
      <c r="O65">
        <f t="shared" si="1"/>
        <v>1</v>
      </c>
      <c r="P65">
        <f t="shared" si="2"/>
        <v>1</v>
      </c>
      <c r="Q65">
        <f t="shared" si="3"/>
        <v>2</v>
      </c>
    </row>
    <row r="66" spans="1:17" x14ac:dyDescent="0.25">
      <c r="A66" t="s">
        <v>272</v>
      </c>
      <c r="B66" t="s">
        <v>118</v>
      </c>
      <c r="C66">
        <v>1998</v>
      </c>
      <c r="D66" t="s">
        <v>284</v>
      </c>
      <c r="E66" t="s">
        <v>109</v>
      </c>
      <c r="F66">
        <v>1</v>
      </c>
      <c r="G66" t="s">
        <v>170</v>
      </c>
      <c r="H66" t="s">
        <v>72</v>
      </c>
      <c r="I66">
        <v>1</v>
      </c>
      <c r="J66" t="s">
        <v>170</v>
      </c>
      <c r="K66" t="s">
        <v>111</v>
      </c>
      <c r="L66">
        <v>1</v>
      </c>
      <c r="M66">
        <v>3</v>
      </c>
      <c r="N66">
        <f t="shared" si="0"/>
        <v>0</v>
      </c>
      <c r="O66">
        <f t="shared" si="1"/>
        <v>1</v>
      </c>
      <c r="P66">
        <f t="shared" si="2"/>
        <v>1</v>
      </c>
      <c r="Q66">
        <f t="shared" si="3"/>
        <v>2</v>
      </c>
    </row>
    <row r="67" spans="1:17" x14ac:dyDescent="0.25">
      <c r="A67" t="s">
        <v>272</v>
      </c>
      <c r="B67" t="s">
        <v>118</v>
      </c>
      <c r="C67">
        <v>2002</v>
      </c>
      <c r="D67" t="s">
        <v>169</v>
      </c>
      <c r="E67" t="s">
        <v>113</v>
      </c>
      <c r="F67">
        <v>1</v>
      </c>
      <c r="G67" t="s">
        <v>170</v>
      </c>
      <c r="H67" t="s">
        <v>114</v>
      </c>
      <c r="I67">
        <v>1</v>
      </c>
      <c r="J67" t="s">
        <v>284</v>
      </c>
      <c r="K67" t="s">
        <v>109</v>
      </c>
      <c r="L67">
        <v>1</v>
      </c>
      <c r="M67">
        <v>3</v>
      </c>
      <c r="N67">
        <f t="shared" si="0"/>
        <v>0</v>
      </c>
      <c r="O67">
        <f t="shared" si="1"/>
        <v>1</v>
      </c>
      <c r="P67">
        <f t="shared" si="2"/>
        <v>0</v>
      </c>
      <c r="Q67">
        <f t="shared" si="3"/>
        <v>1</v>
      </c>
    </row>
    <row r="68" spans="1:17" x14ac:dyDescent="0.25">
      <c r="A68" t="s">
        <v>272</v>
      </c>
      <c r="B68" t="s">
        <v>118</v>
      </c>
      <c r="C68">
        <v>2006</v>
      </c>
      <c r="D68" t="s">
        <v>290</v>
      </c>
      <c r="E68" t="s">
        <v>115</v>
      </c>
      <c r="F68">
        <v>1</v>
      </c>
      <c r="G68" t="s">
        <v>169</v>
      </c>
      <c r="H68" t="s">
        <v>75</v>
      </c>
      <c r="I68">
        <v>1</v>
      </c>
      <c r="J68" t="s">
        <v>169</v>
      </c>
      <c r="K68" t="s">
        <v>77</v>
      </c>
      <c r="L68">
        <v>1</v>
      </c>
      <c r="M68">
        <v>3</v>
      </c>
      <c r="N68">
        <f t="shared" ref="N68:N135" si="7">IF(D68="Nederland",1,0)</f>
        <v>0</v>
      </c>
      <c r="O68">
        <f t="shared" ref="O68:O135" si="8">IF(G68="Nederland",1,0)</f>
        <v>0</v>
      </c>
      <c r="P68">
        <f t="shared" ref="P68:P135" si="9">IF(J68="Nederland",1,0)</f>
        <v>0</v>
      </c>
      <c r="Q68">
        <f t="shared" ref="Q68:Q135" si="10">SUM(N68:P68)</f>
        <v>0</v>
      </c>
    </row>
    <row r="69" spans="1:17" x14ac:dyDescent="0.25">
      <c r="A69" t="s">
        <v>272</v>
      </c>
      <c r="B69" t="s">
        <v>118</v>
      </c>
      <c r="C69">
        <v>2010</v>
      </c>
      <c r="D69" t="s">
        <v>170</v>
      </c>
      <c r="E69" t="s">
        <v>116</v>
      </c>
      <c r="F69">
        <v>1</v>
      </c>
      <c r="G69" t="s">
        <v>169</v>
      </c>
      <c r="H69" t="s">
        <v>75</v>
      </c>
      <c r="I69">
        <v>1</v>
      </c>
      <c r="J69" t="s">
        <v>284</v>
      </c>
      <c r="K69" t="s">
        <v>117</v>
      </c>
      <c r="L69">
        <v>1</v>
      </c>
      <c r="M69">
        <v>3</v>
      </c>
      <c r="N69">
        <f t="shared" si="7"/>
        <v>1</v>
      </c>
      <c r="O69">
        <f t="shared" si="8"/>
        <v>0</v>
      </c>
      <c r="P69">
        <f t="shared" si="9"/>
        <v>0</v>
      </c>
      <c r="Q69">
        <f t="shared" si="10"/>
        <v>1</v>
      </c>
    </row>
    <row r="70" spans="1:17" x14ac:dyDescent="0.25">
      <c r="A70" t="s">
        <v>272</v>
      </c>
      <c r="B70" t="s">
        <v>118</v>
      </c>
      <c r="C70">
        <v>2014</v>
      </c>
      <c r="D70" t="s">
        <v>270</v>
      </c>
      <c r="E70" t="s">
        <v>329</v>
      </c>
      <c r="F70">
        <v>1</v>
      </c>
      <c r="G70" t="s">
        <v>170</v>
      </c>
      <c r="H70" t="s">
        <v>330</v>
      </c>
      <c r="I70">
        <v>1</v>
      </c>
      <c r="J70" t="s">
        <v>168</v>
      </c>
      <c r="K70" t="s">
        <v>327</v>
      </c>
      <c r="L70">
        <v>1</v>
      </c>
      <c r="M70">
        <v>3</v>
      </c>
      <c r="N70">
        <f t="shared" ref="N70" si="11">IF(D70="Nederland",1,0)</f>
        <v>0</v>
      </c>
      <c r="O70">
        <f t="shared" ref="O70" si="12">IF(G70="Nederland",1,0)</f>
        <v>1</v>
      </c>
      <c r="P70">
        <f t="shared" ref="P70" si="13">IF(J70="Nederland",1,0)</f>
        <v>0</v>
      </c>
      <c r="Q70">
        <f t="shared" ref="Q70" si="14">SUM(N70:P70)</f>
        <v>1</v>
      </c>
    </row>
    <row r="71" spans="1:17" x14ac:dyDescent="0.25">
      <c r="A71" t="s">
        <v>272</v>
      </c>
      <c r="B71" t="s">
        <v>153</v>
      </c>
      <c r="C71">
        <v>1924</v>
      </c>
      <c r="D71" t="s">
        <v>283</v>
      </c>
      <c r="E71" t="s">
        <v>3</v>
      </c>
      <c r="F71">
        <v>1</v>
      </c>
      <c r="G71" t="s">
        <v>283</v>
      </c>
      <c r="H71" t="s">
        <v>119</v>
      </c>
      <c r="I71">
        <v>1</v>
      </c>
      <c r="J71" t="s">
        <v>284</v>
      </c>
      <c r="K71" t="s">
        <v>2</v>
      </c>
      <c r="L71">
        <v>1</v>
      </c>
      <c r="M71">
        <v>3</v>
      </c>
      <c r="N71">
        <f t="shared" si="7"/>
        <v>0</v>
      </c>
      <c r="O71">
        <f t="shared" si="8"/>
        <v>0</v>
      </c>
      <c r="P71">
        <f t="shared" si="9"/>
        <v>0</v>
      </c>
      <c r="Q71">
        <f t="shared" si="10"/>
        <v>0</v>
      </c>
    </row>
    <row r="72" spans="1:17" x14ac:dyDescent="0.25">
      <c r="A72" t="s">
        <v>272</v>
      </c>
      <c r="B72" t="s">
        <v>153</v>
      </c>
      <c r="C72">
        <v>1928</v>
      </c>
      <c r="D72" t="s">
        <v>284</v>
      </c>
      <c r="E72" t="s">
        <v>9</v>
      </c>
      <c r="F72">
        <v>1</v>
      </c>
      <c r="G72" t="s">
        <v>283</v>
      </c>
      <c r="H72" t="s">
        <v>119</v>
      </c>
      <c r="I72">
        <v>1</v>
      </c>
      <c r="J72" t="s">
        <v>284</v>
      </c>
      <c r="K72" t="s">
        <v>4</v>
      </c>
      <c r="L72">
        <v>1</v>
      </c>
      <c r="M72">
        <v>3</v>
      </c>
      <c r="N72">
        <f t="shared" si="7"/>
        <v>0</v>
      </c>
      <c r="O72">
        <f t="shared" si="8"/>
        <v>0</v>
      </c>
      <c r="P72">
        <f t="shared" si="9"/>
        <v>0</v>
      </c>
      <c r="Q72">
        <f t="shared" si="10"/>
        <v>0</v>
      </c>
    </row>
    <row r="73" spans="1:17" x14ac:dyDescent="0.25">
      <c r="A73" t="s">
        <v>272</v>
      </c>
      <c r="B73" t="s">
        <v>153</v>
      </c>
      <c r="C73">
        <v>1932</v>
      </c>
      <c r="D73" t="s">
        <v>169</v>
      </c>
      <c r="E73" t="s">
        <v>120</v>
      </c>
      <c r="F73">
        <v>1</v>
      </c>
      <c r="G73" t="s">
        <v>169</v>
      </c>
      <c r="H73" t="s">
        <v>121</v>
      </c>
      <c r="I73">
        <v>1</v>
      </c>
      <c r="J73" t="s">
        <v>168</v>
      </c>
      <c r="K73" t="s">
        <v>80</v>
      </c>
      <c r="L73">
        <v>1</v>
      </c>
      <c r="M73">
        <v>3</v>
      </c>
      <c r="N73">
        <f t="shared" si="7"/>
        <v>0</v>
      </c>
      <c r="O73">
        <f t="shared" si="8"/>
        <v>0</v>
      </c>
      <c r="P73">
        <f t="shared" si="9"/>
        <v>0</v>
      </c>
      <c r="Q73">
        <f t="shared" si="10"/>
        <v>0</v>
      </c>
    </row>
    <row r="74" spans="1:17" x14ac:dyDescent="0.25">
      <c r="A74" t="s">
        <v>272</v>
      </c>
      <c r="B74" t="s">
        <v>153</v>
      </c>
      <c r="C74">
        <v>1936</v>
      </c>
      <c r="D74" t="s">
        <v>284</v>
      </c>
      <c r="E74" t="s">
        <v>9</v>
      </c>
      <c r="F74">
        <v>1</v>
      </c>
      <c r="G74" t="s">
        <v>283</v>
      </c>
      <c r="H74" t="s">
        <v>82</v>
      </c>
      <c r="I74">
        <v>1</v>
      </c>
      <c r="J74" t="s">
        <v>283</v>
      </c>
      <c r="K74" t="s">
        <v>122</v>
      </c>
      <c r="L74">
        <v>1</v>
      </c>
      <c r="M74">
        <v>3</v>
      </c>
      <c r="N74">
        <f t="shared" si="7"/>
        <v>0</v>
      </c>
      <c r="O74">
        <f t="shared" si="8"/>
        <v>0</v>
      </c>
      <c r="P74">
        <f t="shared" si="9"/>
        <v>0</v>
      </c>
      <c r="Q74">
        <f t="shared" si="10"/>
        <v>0</v>
      </c>
    </row>
    <row r="75" spans="1:17" x14ac:dyDescent="0.25">
      <c r="A75" t="s">
        <v>272</v>
      </c>
      <c r="B75" t="s">
        <v>153</v>
      </c>
      <c r="C75">
        <v>1948</v>
      </c>
      <c r="D75" t="s">
        <v>284</v>
      </c>
      <c r="E75" t="s">
        <v>123</v>
      </c>
      <c r="F75">
        <v>1</v>
      </c>
      <c r="G75" t="s">
        <v>284</v>
      </c>
      <c r="H75" t="s">
        <v>85</v>
      </c>
      <c r="I75">
        <v>1</v>
      </c>
      <c r="J75" t="s">
        <v>286</v>
      </c>
      <c r="K75" t="s">
        <v>124</v>
      </c>
      <c r="L75">
        <v>1</v>
      </c>
      <c r="M75">
        <v>3</v>
      </c>
      <c r="N75">
        <f t="shared" si="7"/>
        <v>0</v>
      </c>
      <c r="O75">
        <f t="shared" si="8"/>
        <v>0</v>
      </c>
      <c r="P75">
        <f t="shared" si="9"/>
        <v>0</v>
      </c>
      <c r="Q75">
        <f t="shared" si="10"/>
        <v>0</v>
      </c>
    </row>
    <row r="76" spans="1:17" x14ac:dyDescent="0.25">
      <c r="A76" t="s">
        <v>272</v>
      </c>
      <c r="B76" t="s">
        <v>153</v>
      </c>
      <c r="C76">
        <v>1952</v>
      </c>
      <c r="D76" t="s">
        <v>284</v>
      </c>
      <c r="E76" t="s">
        <v>86</v>
      </c>
      <c r="F76">
        <v>1</v>
      </c>
      <c r="G76" t="s">
        <v>170</v>
      </c>
      <c r="H76" t="s">
        <v>125</v>
      </c>
      <c r="I76">
        <v>1</v>
      </c>
      <c r="J76" t="s">
        <v>284</v>
      </c>
      <c r="K76" t="s">
        <v>126</v>
      </c>
      <c r="L76">
        <v>1</v>
      </c>
      <c r="M76">
        <v>3</v>
      </c>
      <c r="N76">
        <f t="shared" si="7"/>
        <v>0</v>
      </c>
      <c r="O76">
        <f t="shared" si="8"/>
        <v>1</v>
      </c>
      <c r="P76">
        <f t="shared" si="9"/>
        <v>0</v>
      </c>
      <c r="Q76">
        <f t="shared" si="10"/>
        <v>1</v>
      </c>
    </row>
    <row r="77" spans="1:17" x14ac:dyDescent="0.25">
      <c r="A77" t="s">
        <v>272</v>
      </c>
      <c r="B77" t="s">
        <v>153</v>
      </c>
      <c r="C77">
        <v>1956</v>
      </c>
      <c r="D77" t="s">
        <v>285</v>
      </c>
      <c r="E77" t="s">
        <v>127</v>
      </c>
      <c r="F77">
        <v>1</v>
      </c>
      <c r="G77" t="s">
        <v>286</v>
      </c>
      <c r="H77" t="s">
        <v>128</v>
      </c>
      <c r="I77">
        <v>1</v>
      </c>
      <c r="J77" t="s">
        <v>285</v>
      </c>
      <c r="K77" t="s">
        <v>129</v>
      </c>
      <c r="L77">
        <v>1</v>
      </c>
      <c r="M77">
        <v>3</v>
      </c>
      <c r="N77">
        <f t="shared" si="7"/>
        <v>0</v>
      </c>
      <c r="O77">
        <f t="shared" si="8"/>
        <v>0</v>
      </c>
      <c r="P77">
        <f t="shared" si="9"/>
        <v>0</v>
      </c>
      <c r="Q77">
        <f t="shared" si="10"/>
        <v>0</v>
      </c>
    </row>
    <row r="78" spans="1:17" x14ac:dyDescent="0.25">
      <c r="A78" t="s">
        <v>272</v>
      </c>
      <c r="B78" t="s">
        <v>153</v>
      </c>
      <c r="C78">
        <v>1960</v>
      </c>
      <c r="D78" t="s">
        <v>285</v>
      </c>
      <c r="E78" t="s">
        <v>130</v>
      </c>
      <c r="F78">
        <v>1</v>
      </c>
      <c r="G78" t="s">
        <v>284</v>
      </c>
      <c r="H78" t="s">
        <v>131</v>
      </c>
      <c r="I78">
        <v>1</v>
      </c>
      <c r="J78" t="s">
        <v>170</v>
      </c>
      <c r="K78" t="s">
        <v>132</v>
      </c>
      <c r="L78">
        <v>1</v>
      </c>
      <c r="M78">
        <v>3</v>
      </c>
      <c r="N78">
        <f t="shared" si="7"/>
        <v>0</v>
      </c>
      <c r="O78">
        <f t="shared" si="8"/>
        <v>0</v>
      </c>
      <c r="P78">
        <f t="shared" si="9"/>
        <v>1</v>
      </c>
      <c r="Q78">
        <f t="shared" si="10"/>
        <v>1</v>
      </c>
    </row>
    <row r="79" spans="1:17" x14ac:dyDescent="0.25">
      <c r="A79" t="s">
        <v>272</v>
      </c>
      <c r="B79" t="s">
        <v>153</v>
      </c>
      <c r="C79">
        <v>1964</v>
      </c>
      <c r="D79" t="s">
        <v>284</v>
      </c>
      <c r="E79" t="s">
        <v>131</v>
      </c>
      <c r="F79">
        <v>1</v>
      </c>
      <c r="G79" t="s">
        <v>284</v>
      </c>
      <c r="H79" t="s">
        <v>133</v>
      </c>
      <c r="I79">
        <v>1</v>
      </c>
      <c r="J79" t="s">
        <v>284</v>
      </c>
      <c r="K79" t="s">
        <v>134</v>
      </c>
      <c r="L79">
        <v>1</v>
      </c>
      <c r="M79">
        <v>3</v>
      </c>
      <c r="N79">
        <f t="shared" si="7"/>
        <v>0</v>
      </c>
      <c r="O79">
        <f t="shared" si="8"/>
        <v>0</v>
      </c>
      <c r="P79">
        <f t="shared" si="9"/>
        <v>0</v>
      </c>
      <c r="Q79">
        <f t="shared" si="10"/>
        <v>0</v>
      </c>
    </row>
    <row r="80" spans="1:17" x14ac:dyDescent="0.25">
      <c r="A80" t="s">
        <v>272</v>
      </c>
      <c r="B80" t="s">
        <v>153</v>
      </c>
      <c r="C80">
        <v>1968</v>
      </c>
      <c r="D80" t="s">
        <v>284</v>
      </c>
      <c r="E80" t="s">
        <v>134</v>
      </c>
      <c r="F80">
        <v>1</v>
      </c>
      <c r="G80" t="s">
        <v>170</v>
      </c>
      <c r="H80" t="s">
        <v>93</v>
      </c>
      <c r="I80">
        <v>1</v>
      </c>
      <c r="J80" t="s">
        <v>170</v>
      </c>
      <c r="K80" t="s">
        <v>135</v>
      </c>
      <c r="L80">
        <v>1</v>
      </c>
      <c r="M80">
        <v>3</v>
      </c>
      <c r="N80">
        <f t="shared" si="7"/>
        <v>0</v>
      </c>
      <c r="O80">
        <f t="shared" si="8"/>
        <v>1</v>
      </c>
      <c r="P80">
        <f t="shared" si="9"/>
        <v>1</v>
      </c>
      <c r="Q80">
        <f t="shared" si="10"/>
        <v>2</v>
      </c>
    </row>
    <row r="81" spans="1:17" x14ac:dyDescent="0.25">
      <c r="A81" t="s">
        <v>272</v>
      </c>
      <c r="B81" t="s">
        <v>153</v>
      </c>
      <c r="C81">
        <v>1972</v>
      </c>
      <c r="D81" t="s">
        <v>170</v>
      </c>
      <c r="E81" t="s">
        <v>96</v>
      </c>
      <c r="F81">
        <v>1</v>
      </c>
      <c r="G81" t="s">
        <v>284</v>
      </c>
      <c r="H81" t="s">
        <v>97</v>
      </c>
      <c r="I81">
        <v>1</v>
      </c>
      <c r="J81" t="s">
        <v>284</v>
      </c>
      <c r="K81" t="s">
        <v>136</v>
      </c>
      <c r="L81">
        <v>1</v>
      </c>
      <c r="M81">
        <v>3</v>
      </c>
      <c r="N81">
        <f t="shared" si="7"/>
        <v>1</v>
      </c>
      <c r="O81">
        <f t="shared" si="8"/>
        <v>0</v>
      </c>
      <c r="P81">
        <f t="shared" si="9"/>
        <v>0</v>
      </c>
      <c r="Q81">
        <f t="shared" si="10"/>
        <v>1</v>
      </c>
    </row>
    <row r="82" spans="1:17" x14ac:dyDescent="0.25">
      <c r="A82" t="s">
        <v>272</v>
      </c>
      <c r="B82" t="s">
        <v>153</v>
      </c>
      <c r="C82">
        <v>1976</v>
      </c>
      <c r="D82" t="s">
        <v>284</v>
      </c>
      <c r="E82" t="s">
        <v>136</v>
      </c>
      <c r="F82">
        <v>1</v>
      </c>
      <c r="G82" t="s">
        <v>170</v>
      </c>
      <c r="H82" t="s">
        <v>137</v>
      </c>
      <c r="I82">
        <v>1</v>
      </c>
      <c r="J82" t="s">
        <v>170</v>
      </c>
      <c r="K82" t="s">
        <v>101</v>
      </c>
      <c r="L82">
        <v>1</v>
      </c>
      <c r="M82">
        <v>3</v>
      </c>
      <c r="N82">
        <f t="shared" si="7"/>
        <v>0</v>
      </c>
      <c r="O82">
        <f t="shared" si="8"/>
        <v>1</v>
      </c>
      <c r="P82">
        <f t="shared" si="9"/>
        <v>1</v>
      </c>
      <c r="Q82">
        <f t="shared" si="10"/>
        <v>2</v>
      </c>
    </row>
    <row r="83" spans="1:17" x14ac:dyDescent="0.25">
      <c r="A83" t="s">
        <v>272</v>
      </c>
      <c r="B83" t="s">
        <v>153</v>
      </c>
      <c r="C83">
        <v>1980</v>
      </c>
      <c r="D83" t="s">
        <v>169</v>
      </c>
      <c r="E83" t="s">
        <v>32</v>
      </c>
      <c r="F83">
        <v>1</v>
      </c>
      <c r="G83" t="s">
        <v>284</v>
      </c>
      <c r="H83" t="s">
        <v>102</v>
      </c>
      <c r="I83">
        <v>1</v>
      </c>
      <c r="J83" t="s">
        <v>284</v>
      </c>
      <c r="K83" t="s">
        <v>138</v>
      </c>
      <c r="L83">
        <v>1</v>
      </c>
      <c r="M83">
        <v>3</v>
      </c>
      <c r="N83">
        <f t="shared" si="7"/>
        <v>0</v>
      </c>
      <c r="O83">
        <f t="shared" si="8"/>
        <v>0</v>
      </c>
      <c r="P83">
        <f t="shared" si="9"/>
        <v>0</v>
      </c>
      <c r="Q83">
        <f t="shared" si="10"/>
        <v>0</v>
      </c>
    </row>
    <row r="84" spans="1:17" x14ac:dyDescent="0.25">
      <c r="A84" t="s">
        <v>272</v>
      </c>
      <c r="B84" t="s">
        <v>153</v>
      </c>
      <c r="C84">
        <v>1984</v>
      </c>
      <c r="D84" t="s">
        <v>286</v>
      </c>
      <c r="E84" t="s">
        <v>139</v>
      </c>
      <c r="F84">
        <v>1</v>
      </c>
      <c r="G84" t="s">
        <v>285</v>
      </c>
      <c r="H84" t="s">
        <v>140</v>
      </c>
      <c r="I84">
        <v>1</v>
      </c>
      <c r="J84" t="s">
        <v>287</v>
      </c>
      <c r="K84" t="s">
        <v>141</v>
      </c>
      <c r="L84">
        <v>1</v>
      </c>
      <c r="M84">
        <v>3</v>
      </c>
      <c r="N84">
        <f t="shared" si="7"/>
        <v>0</v>
      </c>
      <c r="O84">
        <f t="shared" si="8"/>
        <v>0</v>
      </c>
      <c r="P84">
        <f t="shared" si="9"/>
        <v>0</v>
      </c>
      <c r="Q84">
        <f t="shared" si="10"/>
        <v>0</v>
      </c>
    </row>
    <row r="85" spans="1:17" x14ac:dyDescent="0.25">
      <c r="A85" t="s">
        <v>272</v>
      </c>
      <c r="B85" t="s">
        <v>153</v>
      </c>
      <c r="C85">
        <v>1988</v>
      </c>
      <c r="D85" t="s">
        <v>286</v>
      </c>
      <c r="E85" t="s">
        <v>139</v>
      </c>
      <c r="F85">
        <v>1</v>
      </c>
      <c r="G85" t="s">
        <v>170</v>
      </c>
      <c r="H85" t="s">
        <v>110</v>
      </c>
      <c r="I85">
        <v>1</v>
      </c>
      <c r="J85" t="s">
        <v>170</v>
      </c>
      <c r="K85" t="s">
        <v>142</v>
      </c>
      <c r="L85">
        <v>1</v>
      </c>
      <c r="M85">
        <v>3</v>
      </c>
      <c r="N85">
        <f t="shared" si="7"/>
        <v>0</v>
      </c>
      <c r="O85">
        <f t="shared" si="8"/>
        <v>1</v>
      </c>
      <c r="P85">
        <f t="shared" si="9"/>
        <v>1</v>
      </c>
      <c r="Q85">
        <f t="shared" si="10"/>
        <v>2</v>
      </c>
    </row>
    <row r="86" spans="1:17" x14ac:dyDescent="0.25">
      <c r="A86" t="s">
        <v>272</v>
      </c>
      <c r="B86" t="s">
        <v>153</v>
      </c>
      <c r="C86">
        <v>1992</v>
      </c>
      <c r="D86" t="s">
        <v>284</v>
      </c>
      <c r="E86" t="s">
        <v>143</v>
      </c>
      <c r="F86">
        <v>1</v>
      </c>
      <c r="G86" t="s">
        <v>170</v>
      </c>
      <c r="H86" t="s">
        <v>112</v>
      </c>
      <c r="I86">
        <v>1</v>
      </c>
      <c r="J86" t="s">
        <v>170</v>
      </c>
      <c r="K86" t="s">
        <v>110</v>
      </c>
      <c r="L86">
        <v>1</v>
      </c>
      <c r="M86">
        <v>3</v>
      </c>
      <c r="N86">
        <f t="shared" si="7"/>
        <v>0</v>
      </c>
      <c r="O86">
        <f t="shared" si="8"/>
        <v>1</v>
      </c>
      <c r="P86">
        <f t="shared" si="9"/>
        <v>1</v>
      </c>
      <c r="Q86">
        <f t="shared" si="10"/>
        <v>2</v>
      </c>
    </row>
    <row r="87" spans="1:17" x14ac:dyDescent="0.25">
      <c r="A87" t="s">
        <v>272</v>
      </c>
      <c r="B87" t="s">
        <v>153</v>
      </c>
      <c r="C87">
        <v>1994</v>
      </c>
      <c r="D87" t="s">
        <v>284</v>
      </c>
      <c r="E87" t="s">
        <v>108</v>
      </c>
      <c r="F87">
        <v>1</v>
      </c>
      <c r="G87" t="s">
        <v>284</v>
      </c>
      <c r="H87" t="s">
        <v>144</v>
      </c>
      <c r="I87">
        <v>1</v>
      </c>
      <c r="J87" t="s">
        <v>170</v>
      </c>
      <c r="K87" t="s">
        <v>111</v>
      </c>
      <c r="L87">
        <v>1</v>
      </c>
      <c r="M87">
        <v>3</v>
      </c>
      <c r="N87">
        <f t="shared" si="7"/>
        <v>0</v>
      </c>
      <c r="O87">
        <f t="shared" si="8"/>
        <v>0</v>
      </c>
      <c r="P87">
        <f t="shared" si="9"/>
        <v>1</v>
      </c>
      <c r="Q87">
        <f t="shared" si="10"/>
        <v>1</v>
      </c>
    </row>
    <row r="88" spans="1:17" x14ac:dyDescent="0.25">
      <c r="A88" t="s">
        <v>272</v>
      </c>
      <c r="B88" t="s">
        <v>153</v>
      </c>
      <c r="C88">
        <v>1998</v>
      </c>
      <c r="D88" t="s">
        <v>170</v>
      </c>
      <c r="E88" t="s">
        <v>145</v>
      </c>
      <c r="F88">
        <v>1</v>
      </c>
      <c r="G88" t="s">
        <v>170</v>
      </c>
      <c r="H88" t="s">
        <v>111</v>
      </c>
      <c r="I88">
        <v>1</v>
      </c>
      <c r="J88" t="s">
        <v>306</v>
      </c>
      <c r="K88" t="s">
        <v>146</v>
      </c>
      <c r="L88">
        <v>1</v>
      </c>
      <c r="M88">
        <v>3</v>
      </c>
      <c r="N88">
        <f t="shared" si="7"/>
        <v>1</v>
      </c>
      <c r="O88">
        <f t="shared" si="8"/>
        <v>1</v>
      </c>
      <c r="P88">
        <f t="shared" si="9"/>
        <v>0</v>
      </c>
      <c r="Q88">
        <f t="shared" si="10"/>
        <v>2</v>
      </c>
    </row>
    <row r="89" spans="1:17" x14ac:dyDescent="0.25">
      <c r="A89" t="s">
        <v>272</v>
      </c>
      <c r="B89" t="s">
        <v>153</v>
      </c>
      <c r="C89">
        <v>2002</v>
      </c>
      <c r="D89" t="s">
        <v>170</v>
      </c>
      <c r="E89" t="s">
        <v>114</v>
      </c>
      <c r="F89">
        <v>1</v>
      </c>
      <c r="G89" t="s">
        <v>169</v>
      </c>
      <c r="H89" t="s">
        <v>113</v>
      </c>
      <c r="I89">
        <v>1</v>
      </c>
      <c r="J89" t="s">
        <v>267</v>
      </c>
      <c r="K89" t="s">
        <v>147</v>
      </c>
      <c r="L89">
        <v>1</v>
      </c>
      <c r="M89">
        <v>3</v>
      </c>
      <c r="N89">
        <f t="shared" si="7"/>
        <v>1</v>
      </c>
      <c r="O89">
        <f t="shared" si="8"/>
        <v>0</v>
      </c>
      <c r="P89">
        <f t="shared" si="9"/>
        <v>0</v>
      </c>
      <c r="Q89">
        <f t="shared" si="10"/>
        <v>1</v>
      </c>
    </row>
    <row r="90" spans="1:17" x14ac:dyDescent="0.25">
      <c r="A90" t="s">
        <v>272</v>
      </c>
      <c r="B90" t="s">
        <v>153</v>
      </c>
      <c r="C90">
        <v>2006</v>
      </c>
      <c r="D90" t="s">
        <v>169</v>
      </c>
      <c r="E90" t="s">
        <v>77</v>
      </c>
      <c r="F90">
        <v>1</v>
      </c>
      <c r="G90" t="s">
        <v>170</v>
      </c>
      <c r="H90" t="s">
        <v>148</v>
      </c>
      <c r="I90">
        <v>1</v>
      </c>
      <c r="J90" t="s">
        <v>290</v>
      </c>
      <c r="K90" t="s">
        <v>115</v>
      </c>
      <c r="L90">
        <v>1</v>
      </c>
      <c r="M90">
        <v>3</v>
      </c>
      <c r="N90">
        <f t="shared" si="7"/>
        <v>0</v>
      </c>
      <c r="O90">
        <f t="shared" si="8"/>
        <v>1</v>
      </c>
      <c r="P90">
        <f t="shared" si="9"/>
        <v>0</v>
      </c>
      <c r="Q90">
        <f t="shared" si="10"/>
        <v>1</v>
      </c>
    </row>
    <row r="91" spans="1:17" x14ac:dyDescent="0.25">
      <c r="A91" t="s">
        <v>272</v>
      </c>
      <c r="B91" t="s">
        <v>153</v>
      </c>
      <c r="C91">
        <v>2010</v>
      </c>
      <c r="D91" t="s">
        <v>170</v>
      </c>
      <c r="E91" t="s">
        <v>148</v>
      </c>
      <c r="F91">
        <v>1</v>
      </c>
      <c r="G91" t="s">
        <v>288</v>
      </c>
      <c r="H91" t="s">
        <v>149</v>
      </c>
      <c r="I91">
        <v>1</v>
      </c>
      <c r="J91" t="s">
        <v>269</v>
      </c>
      <c r="K91" t="s">
        <v>150</v>
      </c>
      <c r="L91">
        <v>1</v>
      </c>
      <c r="M91">
        <v>3</v>
      </c>
      <c r="N91">
        <f t="shared" si="7"/>
        <v>1</v>
      </c>
      <c r="O91">
        <f t="shared" si="8"/>
        <v>0</v>
      </c>
      <c r="P91">
        <f t="shared" si="9"/>
        <v>0</v>
      </c>
      <c r="Q91">
        <f t="shared" si="10"/>
        <v>1</v>
      </c>
    </row>
    <row r="92" spans="1:17" x14ac:dyDescent="0.25">
      <c r="A92" t="s">
        <v>272</v>
      </c>
      <c r="B92" t="s">
        <v>153</v>
      </c>
      <c r="C92">
        <v>2014</v>
      </c>
      <c r="D92" t="s">
        <v>170</v>
      </c>
      <c r="E92" t="s">
        <v>148</v>
      </c>
      <c r="F92">
        <v>1</v>
      </c>
      <c r="G92" t="s">
        <v>170</v>
      </c>
      <c r="H92" t="s">
        <v>151</v>
      </c>
      <c r="I92">
        <v>1</v>
      </c>
      <c r="J92" t="s">
        <v>170</v>
      </c>
      <c r="K92" t="s">
        <v>152</v>
      </c>
      <c r="L92">
        <v>1</v>
      </c>
      <c r="M92">
        <v>3</v>
      </c>
      <c r="N92">
        <f t="shared" si="7"/>
        <v>1</v>
      </c>
      <c r="O92">
        <f t="shared" si="8"/>
        <v>1</v>
      </c>
      <c r="P92">
        <f t="shared" si="9"/>
        <v>1</v>
      </c>
      <c r="Q92">
        <f t="shared" si="10"/>
        <v>3</v>
      </c>
    </row>
    <row r="93" spans="1:17" x14ac:dyDescent="0.25">
      <c r="A93" t="s">
        <v>272</v>
      </c>
      <c r="B93" t="s">
        <v>166</v>
      </c>
      <c r="C93">
        <v>1924</v>
      </c>
      <c r="D93" t="s">
        <v>283</v>
      </c>
      <c r="E93" t="s">
        <v>119</v>
      </c>
      <c r="F93">
        <v>1</v>
      </c>
      <c r="G93" t="s">
        <v>283</v>
      </c>
      <c r="H93" t="s">
        <v>3</v>
      </c>
      <c r="I93">
        <v>1</v>
      </c>
      <c r="J93" t="s">
        <v>284</v>
      </c>
      <c r="K93" t="s">
        <v>2</v>
      </c>
      <c r="L93">
        <v>1</v>
      </c>
      <c r="M93">
        <v>3</v>
      </c>
      <c r="N93">
        <f t="shared" si="7"/>
        <v>0</v>
      </c>
      <c r="O93">
        <f t="shared" si="8"/>
        <v>0</v>
      </c>
      <c r="P93">
        <f t="shared" si="9"/>
        <v>0</v>
      </c>
      <c r="Q93">
        <f t="shared" si="10"/>
        <v>0</v>
      </c>
    </row>
    <row r="94" spans="1:17" x14ac:dyDescent="0.25">
      <c r="A94" t="s">
        <v>272</v>
      </c>
      <c r="B94" t="s">
        <v>166</v>
      </c>
      <c r="C94">
        <v>1932</v>
      </c>
      <c r="D94" t="s">
        <v>169</v>
      </c>
      <c r="E94" t="s">
        <v>120</v>
      </c>
      <c r="F94">
        <v>1</v>
      </c>
      <c r="G94" t="s">
        <v>284</v>
      </c>
      <c r="H94" t="s">
        <v>9</v>
      </c>
      <c r="I94">
        <v>1</v>
      </c>
      <c r="J94" t="s">
        <v>168</v>
      </c>
      <c r="K94" t="s">
        <v>154</v>
      </c>
      <c r="L94">
        <v>1</v>
      </c>
      <c r="M94">
        <v>3</v>
      </c>
      <c r="N94">
        <f t="shared" si="7"/>
        <v>0</v>
      </c>
      <c r="O94">
        <f t="shared" si="8"/>
        <v>0</v>
      </c>
      <c r="P94">
        <f t="shared" si="9"/>
        <v>0</v>
      </c>
      <c r="Q94">
        <f t="shared" si="10"/>
        <v>0</v>
      </c>
    </row>
    <row r="95" spans="1:17" x14ac:dyDescent="0.25">
      <c r="A95" t="s">
        <v>272</v>
      </c>
      <c r="B95" t="s">
        <v>166</v>
      </c>
      <c r="C95">
        <v>1936</v>
      </c>
      <c r="D95" t="s">
        <v>284</v>
      </c>
      <c r="E95" t="s">
        <v>9</v>
      </c>
      <c r="F95">
        <v>1</v>
      </c>
      <c r="G95" t="s">
        <v>283</v>
      </c>
      <c r="H95" t="s">
        <v>82</v>
      </c>
      <c r="I95">
        <v>1</v>
      </c>
      <c r="J95" t="s">
        <v>289</v>
      </c>
      <c r="K95" t="s">
        <v>155</v>
      </c>
      <c r="L95">
        <v>1</v>
      </c>
      <c r="M95">
        <v>3</v>
      </c>
      <c r="N95">
        <f t="shared" si="7"/>
        <v>0</v>
      </c>
      <c r="O95">
        <f t="shared" si="8"/>
        <v>0</v>
      </c>
      <c r="P95">
        <f t="shared" si="9"/>
        <v>0</v>
      </c>
      <c r="Q95">
        <f t="shared" si="10"/>
        <v>0</v>
      </c>
    </row>
    <row r="96" spans="1:17" x14ac:dyDescent="0.25">
      <c r="A96" t="s">
        <v>272</v>
      </c>
      <c r="B96" t="s">
        <v>166</v>
      </c>
      <c r="C96">
        <v>1948</v>
      </c>
      <c r="D96" t="s">
        <v>286</v>
      </c>
      <c r="E96" t="s">
        <v>84</v>
      </c>
      <c r="F96">
        <v>1</v>
      </c>
      <c r="G96" t="s">
        <v>283</v>
      </c>
      <c r="H96" t="s">
        <v>156</v>
      </c>
      <c r="I96">
        <v>1</v>
      </c>
      <c r="J96" t="s">
        <v>283</v>
      </c>
      <c r="K96" t="s">
        <v>157</v>
      </c>
      <c r="L96">
        <v>1</v>
      </c>
      <c r="M96">
        <v>3</v>
      </c>
      <c r="N96">
        <f t="shared" si="7"/>
        <v>0</v>
      </c>
      <c r="O96">
        <f t="shared" si="8"/>
        <v>0</v>
      </c>
      <c r="P96">
        <f t="shared" si="9"/>
        <v>0</v>
      </c>
      <c r="Q96">
        <f t="shared" si="10"/>
        <v>0</v>
      </c>
    </row>
    <row r="97" spans="1:17" x14ac:dyDescent="0.25">
      <c r="A97" t="s">
        <v>272</v>
      </c>
      <c r="B97" t="s">
        <v>166</v>
      </c>
      <c r="C97">
        <v>1952</v>
      </c>
      <c r="D97" t="s">
        <v>284</v>
      </c>
      <c r="E97" t="s">
        <v>86</v>
      </c>
      <c r="F97">
        <v>1</v>
      </c>
      <c r="G97" t="s">
        <v>170</v>
      </c>
      <c r="H97" t="s">
        <v>125</v>
      </c>
      <c r="I97">
        <v>1</v>
      </c>
      <c r="J97" t="s">
        <v>286</v>
      </c>
      <c r="K97" t="s">
        <v>158</v>
      </c>
      <c r="L97">
        <v>1</v>
      </c>
      <c r="M97">
        <v>3</v>
      </c>
      <c r="N97">
        <f t="shared" si="7"/>
        <v>0</v>
      </c>
      <c r="O97">
        <f t="shared" si="8"/>
        <v>1</v>
      </c>
      <c r="P97">
        <f t="shared" si="9"/>
        <v>0</v>
      </c>
      <c r="Q97">
        <f t="shared" si="10"/>
        <v>1</v>
      </c>
    </row>
    <row r="98" spans="1:17" x14ac:dyDescent="0.25">
      <c r="A98" t="s">
        <v>272</v>
      </c>
      <c r="B98" t="s">
        <v>166</v>
      </c>
      <c r="C98">
        <v>1956</v>
      </c>
      <c r="D98" t="s">
        <v>286</v>
      </c>
      <c r="E98" t="s">
        <v>128</v>
      </c>
      <c r="F98">
        <v>1</v>
      </c>
      <c r="G98" t="s">
        <v>284</v>
      </c>
      <c r="H98" t="s">
        <v>131</v>
      </c>
      <c r="I98">
        <v>1</v>
      </c>
      <c r="J98" t="s">
        <v>285</v>
      </c>
      <c r="K98" t="s">
        <v>129</v>
      </c>
      <c r="L98">
        <v>1</v>
      </c>
      <c r="M98">
        <v>3</v>
      </c>
      <c r="N98">
        <f t="shared" si="7"/>
        <v>0</v>
      </c>
      <c r="O98">
        <f t="shared" si="8"/>
        <v>0</v>
      </c>
      <c r="P98">
        <f t="shared" si="9"/>
        <v>0</v>
      </c>
      <c r="Q98">
        <f t="shared" si="10"/>
        <v>0</v>
      </c>
    </row>
    <row r="99" spans="1:17" x14ac:dyDescent="0.25">
      <c r="A99" t="s">
        <v>272</v>
      </c>
      <c r="B99" t="s">
        <v>166</v>
      </c>
      <c r="C99">
        <v>1960</v>
      </c>
      <c r="D99" t="s">
        <v>284</v>
      </c>
      <c r="E99" t="s">
        <v>131</v>
      </c>
      <c r="F99">
        <v>1</v>
      </c>
      <c r="G99" t="s">
        <v>285</v>
      </c>
      <c r="H99" t="s">
        <v>130</v>
      </c>
      <c r="I99">
        <v>1</v>
      </c>
      <c r="J99" t="s">
        <v>286</v>
      </c>
      <c r="K99" t="s">
        <v>159</v>
      </c>
      <c r="L99">
        <v>1</v>
      </c>
      <c r="M99">
        <v>3</v>
      </c>
      <c r="N99">
        <f t="shared" si="7"/>
        <v>0</v>
      </c>
      <c r="O99">
        <f t="shared" si="8"/>
        <v>0</v>
      </c>
      <c r="P99">
        <f t="shared" si="9"/>
        <v>0</v>
      </c>
      <c r="Q99">
        <f t="shared" si="10"/>
        <v>0</v>
      </c>
    </row>
    <row r="100" spans="1:17" x14ac:dyDescent="0.25">
      <c r="A100" t="s">
        <v>272</v>
      </c>
      <c r="B100" t="s">
        <v>166</v>
      </c>
      <c r="C100">
        <v>1964</v>
      </c>
      <c r="D100" t="s">
        <v>286</v>
      </c>
      <c r="E100" t="s">
        <v>160</v>
      </c>
      <c r="F100">
        <v>1</v>
      </c>
      <c r="G100" t="s">
        <v>284</v>
      </c>
      <c r="H100" t="s">
        <v>134</v>
      </c>
      <c r="I100">
        <v>1</v>
      </c>
      <c r="J100" t="s">
        <v>284</v>
      </c>
      <c r="K100" t="s">
        <v>131</v>
      </c>
      <c r="L100">
        <v>1</v>
      </c>
      <c r="M100">
        <v>3</v>
      </c>
      <c r="N100">
        <f t="shared" si="7"/>
        <v>0</v>
      </c>
      <c r="O100">
        <f t="shared" si="8"/>
        <v>0</v>
      </c>
      <c r="P100">
        <f t="shared" si="9"/>
        <v>0</v>
      </c>
      <c r="Q100">
        <f t="shared" si="10"/>
        <v>0</v>
      </c>
    </row>
    <row r="101" spans="1:17" x14ac:dyDescent="0.25">
      <c r="A101" t="s">
        <v>272</v>
      </c>
      <c r="B101" t="s">
        <v>166</v>
      </c>
      <c r="C101">
        <v>1968</v>
      </c>
      <c r="D101" t="s">
        <v>286</v>
      </c>
      <c r="E101" t="s">
        <v>161</v>
      </c>
      <c r="F101">
        <v>1</v>
      </c>
      <c r="G101" t="s">
        <v>284</v>
      </c>
      <c r="H101" t="s">
        <v>134</v>
      </c>
      <c r="I101">
        <v>1</v>
      </c>
      <c r="J101" t="s">
        <v>286</v>
      </c>
      <c r="K101" t="s">
        <v>162</v>
      </c>
      <c r="L101">
        <v>1</v>
      </c>
      <c r="M101">
        <v>3</v>
      </c>
      <c r="N101">
        <f t="shared" si="7"/>
        <v>0</v>
      </c>
      <c r="O101">
        <f t="shared" si="8"/>
        <v>0</v>
      </c>
      <c r="P101">
        <f t="shared" si="9"/>
        <v>0</v>
      </c>
      <c r="Q101">
        <f t="shared" si="10"/>
        <v>0</v>
      </c>
    </row>
    <row r="102" spans="1:17" x14ac:dyDescent="0.25">
      <c r="A102" t="s">
        <v>272</v>
      </c>
      <c r="B102" t="s">
        <v>166</v>
      </c>
      <c r="C102">
        <v>1972</v>
      </c>
      <c r="D102" t="s">
        <v>170</v>
      </c>
      <c r="E102" t="s">
        <v>96</v>
      </c>
      <c r="F102">
        <v>1</v>
      </c>
      <c r="G102" t="s">
        <v>170</v>
      </c>
      <c r="H102" t="s">
        <v>93</v>
      </c>
      <c r="I102">
        <v>1</v>
      </c>
      <c r="J102" t="s">
        <v>284</v>
      </c>
      <c r="K102" t="s">
        <v>136</v>
      </c>
      <c r="L102">
        <v>1</v>
      </c>
      <c r="M102">
        <v>3</v>
      </c>
      <c r="N102">
        <f t="shared" si="7"/>
        <v>1</v>
      </c>
      <c r="O102">
        <f t="shared" si="8"/>
        <v>1</v>
      </c>
      <c r="P102">
        <f t="shared" si="9"/>
        <v>0</v>
      </c>
      <c r="Q102">
        <f t="shared" si="10"/>
        <v>2</v>
      </c>
    </row>
    <row r="103" spans="1:17" x14ac:dyDescent="0.25">
      <c r="A103" t="s">
        <v>272</v>
      </c>
      <c r="B103" t="s">
        <v>166</v>
      </c>
      <c r="C103">
        <v>1976</v>
      </c>
      <c r="D103" t="s">
        <v>170</v>
      </c>
      <c r="E103" t="s">
        <v>137</v>
      </c>
      <c r="F103">
        <v>1</v>
      </c>
      <c r="G103" t="s">
        <v>284</v>
      </c>
      <c r="H103" t="s">
        <v>136</v>
      </c>
      <c r="I103">
        <v>1</v>
      </c>
      <c r="J103" t="s">
        <v>170</v>
      </c>
      <c r="K103" t="s">
        <v>101</v>
      </c>
      <c r="L103">
        <v>1</v>
      </c>
      <c r="M103">
        <v>3</v>
      </c>
      <c r="N103">
        <f t="shared" si="7"/>
        <v>1</v>
      </c>
      <c r="O103">
        <f t="shared" si="8"/>
        <v>0</v>
      </c>
      <c r="P103">
        <f t="shared" si="9"/>
        <v>1</v>
      </c>
      <c r="Q103">
        <f t="shared" si="10"/>
        <v>2</v>
      </c>
    </row>
    <row r="104" spans="1:17" x14ac:dyDescent="0.25">
      <c r="A104" t="s">
        <v>272</v>
      </c>
      <c r="B104" t="s">
        <v>166</v>
      </c>
      <c r="C104">
        <v>1980</v>
      </c>
      <c r="D104" t="s">
        <v>169</v>
      </c>
      <c r="E104" t="s">
        <v>32</v>
      </c>
      <c r="F104">
        <v>1</v>
      </c>
      <c r="G104" t="s">
        <v>170</v>
      </c>
      <c r="H104" t="s">
        <v>137</v>
      </c>
      <c r="I104">
        <v>1</v>
      </c>
      <c r="J104" t="s">
        <v>284</v>
      </c>
      <c r="K104" t="s">
        <v>138</v>
      </c>
      <c r="L104">
        <v>1</v>
      </c>
      <c r="M104">
        <v>3</v>
      </c>
      <c r="N104">
        <f t="shared" si="7"/>
        <v>0</v>
      </c>
      <c r="O104">
        <f t="shared" si="8"/>
        <v>1</v>
      </c>
      <c r="P104">
        <f t="shared" si="9"/>
        <v>0</v>
      </c>
      <c r="Q104">
        <f t="shared" si="10"/>
        <v>1</v>
      </c>
    </row>
    <row r="105" spans="1:17" x14ac:dyDescent="0.25">
      <c r="A105" t="s">
        <v>272</v>
      </c>
      <c r="B105" t="s">
        <v>166</v>
      </c>
      <c r="C105">
        <v>1984</v>
      </c>
      <c r="D105" t="s">
        <v>285</v>
      </c>
      <c r="E105" t="s">
        <v>140</v>
      </c>
      <c r="F105">
        <v>1</v>
      </c>
      <c r="G105" t="s">
        <v>286</v>
      </c>
      <c r="H105" t="s">
        <v>139</v>
      </c>
      <c r="I105">
        <v>1</v>
      </c>
      <c r="J105" t="s">
        <v>287</v>
      </c>
      <c r="K105" t="s">
        <v>141</v>
      </c>
      <c r="L105">
        <v>1</v>
      </c>
      <c r="M105">
        <v>3</v>
      </c>
      <c r="N105">
        <f t="shared" si="7"/>
        <v>0</v>
      </c>
      <c r="O105">
        <f t="shared" si="8"/>
        <v>0</v>
      </c>
      <c r="P105">
        <f t="shared" si="9"/>
        <v>0</v>
      </c>
      <c r="Q105">
        <f t="shared" si="10"/>
        <v>0</v>
      </c>
    </row>
    <row r="106" spans="1:17" x14ac:dyDescent="0.25">
      <c r="A106" t="s">
        <v>272</v>
      </c>
      <c r="B106" t="s">
        <v>166</v>
      </c>
      <c r="C106">
        <v>1988</v>
      </c>
      <c r="D106" t="s">
        <v>286</v>
      </c>
      <c r="E106" t="s">
        <v>139</v>
      </c>
      <c r="F106">
        <v>1</v>
      </c>
      <c r="G106" t="s">
        <v>289</v>
      </c>
      <c r="H106" t="s">
        <v>107</v>
      </c>
      <c r="I106">
        <v>1</v>
      </c>
      <c r="J106" t="s">
        <v>170</v>
      </c>
      <c r="K106" t="s">
        <v>110</v>
      </c>
      <c r="L106">
        <v>1</v>
      </c>
      <c r="M106">
        <v>3</v>
      </c>
      <c r="N106">
        <f t="shared" si="7"/>
        <v>0</v>
      </c>
      <c r="O106">
        <f t="shared" si="8"/>
        <v>0</v>
      </c>
      <c r="P106">
        <f t="shared" si="9"/>
        <v>1</v>
      </c>
      <c r="Q106">
        <f t="shared" si="10"/>
        <v>1</v>
      </c>
    </row>
    <row r="107" spans="1:17" x14ac:dyDescent="0.25">
      <c r="A107" t="s">
        <v>272</v>
      </c>
      <c r="B107" t="s">
        <v>166</v>
      </c>
      <c r="C107">
        <v>1992</v>
      </c>
      <c r="D107" t="s">
        <v>170</v>
      </c>
      <c r="E107" t="s">
        <v>146</v>
      </c>
      <c r="F107">
        <v>1</v>
      </c>
      <c r="G107" t="s">
        <v>284</v>
      </c>
      <c r="H107" t="s">
        <v>108</v>
      </c>
      <c r="I107">
        <v>1</v>
      </c>
      <c r="J107" t="s">
        <v>284</v>
      </c>
      <c r="K107" t="s">
        <v>143</v>
      </c>
      <c r="L107">
        <v>1</v>
      </c>
      <c r="M107">
        <v>3</v>
      </c>
      <c r="N107">
        <f t="shared" si="7"/>
        <v>1</v>
      </c>
      <c r="O107">
        <f t="shared" si="8"/>
        <v>0</v>
      </c>
      <c r="P107">
        <f t="shared" si="9"/>
        <v>0</v>
      </c>
      <c r="Q107">
        <f t="shared" si="10"/>
        <v>1</v>
      </c>
    </row>
    <row r="108" spans="1:17" x14ac:dyDescent="0.25">
      <c r="A108" t="s">
        <v>272</v>
      </c>
      <c r="B108" t="s">
        <v>166</v>
      </c>
      <c r="C108">
        <v>1994</v>
      </c>
      <c r="D108" t="s">
        <v>284</v>
      </c>
      <c r="E108" t="s">
        <v>108</v>
      </c>
      <c r="F108">
        <v>1</v>
      </c>
      <c r="G108" t="s">
        <v>284</v>
      </c>
      <c r="H108" t="s">
        <v>144</v>
      </c>
      <c r="I108">
        <v>1</v>
      </c>
      <c r="J108" t="s">
        <v>170</v>
      </c>
      <c r="K108" t="s">
        <v>146</v>
      </c>
      <c r="L108">
        <v>1</v>
      </c>
      <c r="M108">
        <v>3</v>
      </c>
      <c r="N108">
        <f t="shared" si="7"/>
        <v>0</v>
      </c>
      <c r="O108">
        <f t="shared" si="8"/>
        <v>0</v>
      </c>
      <c r="P108">
        <f t="shared" si="9"/>
        <v>1</v>
      </c>
      <c r="Q108">
        <f t="shared" si="10"/>
        <v>1</v>
      </c>
    </row>
    <row r="109" spans="1:17" x14ac:dyDescent="0.25">
      <c r="A109" t="s">
        <v>272</v>
      </c>
      <c r="B109" t="s">
        <v>166</v>
      </c>
      <c r="C109">
        <v>1998</v>
      </c>
      <c r="D109" t="s">
        <v>170</v>
      </c>
      <c r="E109" t="s">
        <v>145</v>
      </c>
      <c r="F109">
        <v>1</v>
      </c>
      <c r="G109" t="s">
        <v>170</v>
      </c>
      <c r="H109" t="s">
        <v>163</v>
      </c>
      <c r="I109">
        <v>1</v>
      </c>
      <c r="J109" t="s">
        <v>170</v>
      </c>
      <c r="K109" t="s">
        <v>111</v>
      </c>
      <c r="L109">
        <v>1</v>
      </c>
      <c r="M109">
        <v>3</v>
      </c>
      <c r="N109">
        <f t="shared" si="7"/>
        <v>1</v>
      </c>
      <c r="O109">
        <f t="shared" si="8"/>
        <v>1</v>
      </c>
      <c r="P109">
        <f t="shared" si="9"/>
        <v>1</v>
      </c>
      <c r="Q109">
        <f t="shared" si="10"/>
        <v>3</v>
      </c>
    </row>
    <row r="110" spans="1:17" x14ac:dyDescent="0.25">
      <c r="A110" t="s">
        <v>272</v>
      </c>
      <c r="B110" t="s">
        <v>166</v>
      </c>
      <c r="C110">
        <v>2002</v>
      </c>
      <c r="D110" t="s">
        <v>170</v>
      </c>
      <c r="E110" t="s">
        <v>114</v>
      </c>
      <c r="F110">
        <v>1</v>
      </c>
      <c r="G110" t="s">
        <v>170</v>
      </c>
      <c r="H110" t="s">
        <v>145</v>
      </c>
      <c r="I110">
        <v>1</v>
      </c>
      <c r="J110" t="s">
        <v>284</v>
      </c>
      <c r="K110" t="s">
        <v>164</v>
      </c>
      <c r="L110">
        <v>1</v>
      </c>
      <c r="M110">
        <v>3</v>
      </c>
      <c r="N110">
        <f t="shared" si="7"/>
        <v>1</v>
      </c>
      <c r="O110">
        <f t="shared" si="8"/>
        <v>1</v>
      </c>
      <c r="P110">
        <f t="shared" si="9"/>
        <v>0</v>
      </c>
      <c r="Q110">
        <f t="shared" si="10"/>
        <v>2</v>
      </c>
    </row>
    <row r="111" spans="1:17" x14ac:dyDescent="0.25">
      <c r="A111" t="s">
        <v>272</v>
      </c>
      <c r="B111" t="s">
        <v>166</v>
      </c>
      <c r="C111">
        <v>2006</v>
      </c>
      <c r="D111" t="s">
        <v>170</v>
      </c>
      <c r="E111" t="s">
        <v>163</v>
      </c>
      <c r="F111">
        <v>1</v>
      </c>
      <c r="G111" t="s">
        <v>169</v>
      </c>
      <c r="H111" t="s">
        <v>77</v>
      </c>
      <c r="I111">
        <v>1</v>
      </c>
      <c r="J111" t="s">
        <v>170</v>
      </c>
      <c r="K111" t="s">
        <v>165</v>
      </c>
      <c r="L111">
        <v>1</v>
      </c>
      <c r="M111">
        <v>3</v>
      </c>
      <c r="N111">
        <f t="shared" si="7"/>
        <v>1</v>
      </c>
      <c r="O111">
        <f t="shared" si="8"/>
        <v>0</v>
      </c>
      <c r="P111">
        <f t="shared" si="9"/>
        <v>1</v>
      </c>
      <c r="Q111">
        <f t="shared" si="10"/>
        <v>2</v>
      </c>
    </row>
    <row r="112" spans="1:17" x14ac:dyDescent="0.25">
      <c r="A112" t="s">
        <v>272</v>
      </c>
      <c r="B112" t="s">
        <v>166</v>
      </c>
      <c r="C112">
        <v>2010</v>
      </c>
      <c r="D112" t="s">
        <v>288</v>
      </c>
      <c r="E112" t="s">
        <v>149</v>
      </c>
      <c r="F112">
        <v>1</v>
      </c>
      <c r="G112" t="s">
        <v>269</v>
      </c>
      <c r="H112" t="s">
        <v>150</v>
      </c>
      <c r="I112">
        <v>1</v>
      </c>
      <c r="J112" t="s">
        <v>170</v>
      </c>
      <c r="K112" t="s">
        <v>163</v>
      </c>
      <c r="L112">
        <v>1</v>
      </c>
      <c r="M112">
        <v>3</v>
      </c>
      <c r="N112">
        <f t="shared" si="7"/>
        <v>0</v>
      </c>
      <c r="O112">
        <f t="shared" si="8"/>
        <v>0</v>
      </c>
      <c r="P112">
        <f t="shared" si="9"/>
        <v>1</v>
      </c>
      <c r="Q112">
        <f t="shared" si="10"/>
        <v>1</v>
      </c>
    </row>
    <row r="113" spans="1:17" x14ac:dyDescent="0.25">
      <c r="A113" t="s">
        <v>272</v>
      </c>
      <c r="B113" t="s">
        <v>166</v>
      </c>
      <c r="C113">
        <v>2014</v>
      </c>
      <c r="D113" t="s">
        <v>170</v>
      </c>
      <c r="E113" t="s">
        <v>152</v>
      </c>
      <c r="F113">
        <v>1</v>
      </c>
      <c r="G113" t="s">
        <v>170</v>
      </c>
      <c r="H113" t="s">
        <v>148</v>
      </c>
      <c r="I113">
        <v>1</v>
      </c>
      <c r="J113" t="s">
        <v>170</v>
      </c>
      <c r="K113" t="s">
        <v>163</v>
      </c>
      <c r="L113">
        <v>1</v>
      </c>
      <c r="M113">
        <v>3</v>
      </c>
      <c r="N113">
        <f t="shared" si="7"/>
        <v>1</v>
      </c>
      <c r="O113">
        <f t="shared" si="8"/>
        <v>1</v>
      </c>
      <c r="P113">
        <f t="shared" si="9"/>
        <v>1</v>
      </c>
      <c r="Q113">
        <f t="shared" si="10"/>
        <v>3</v>
      </c>
    </row>
    <row r="114" spans="1:17" x14ac:dyDescent="0.25">
      <c r="A114" t="s">
        <v>272</v>
      </c>
      <c r="B114" t="s">
        <v>171</v>
      </c>
      <c r="C114">
        <v>2006</v>
      </c>
      <c r="D114" t="s">
        <v>290</v>
      </c>
      <c r="E114" t="s">
        <v>167</v>
      </c>
      <c r="F114">
        <v>1</v>
      </c>
      <c r="G114" t="s">
        <v>168</v>
      </c>
      <c r="H114" t="s">
        <v>168</v>
      </c>
      <c r="I114">
        <v>1</v>
      </c>
      <c r="J114" t="s">
        <v>170</v>
      </c>
      <c r="K114" t="s">
        <v>170</v>
      </c>
      <c r="L114">
        <v>1</v>
      </c>
      <c r="M114">
        <v>3</v>
      </c>
      <c r="N114">
        <f t="shared" si="7"/>
        <v>0</v>
      </c>
      <c r="O114">
        <f t="shared" si="8"/>
        <v>0</v>
      </c>
      <c r="P114">
        <f t="shared" si="9"/>
        <v>1</v>
      </c>
      <c r="Q114">
        <f t="shared" si="10"/>
        <v>1</v>
      </c>
    </row>
    <row r="115" spans="1:17" x14ac:dyDescent="0.25">
      <c r="A115" t="s">
        <v>272</v>
      </c>
      <c r="B115" t="s">
        <v>171</v>
      </c>
      <c r="C115">
        <v>2010</v>
      </c>
      <c r="D115" t="s">
        <v>168</v>
      </c>
      <c r="E115" t="s">
        <v>168</v>
      </c>
      <c r="F115">
        <v>1</v>
      </c>
      <c r="G115" t="s">
        <v>169</v>
      </c>
      <c r="H115" t="s">
        <v>169</v>
      </c>
      <c r="I115">
        <v>1</v>
      </c>
      <c r="J115" t="s">
        <v>170</v>
      </c>
      <c r="K115" t="s">
        <v>170</v>
      </c>
      <c r="L115">
        <v>1</v>
      </c>
      <c r="M115">
        <v>3</v>
      </c>
      <c r="N115">
        <f t="shared" si="7"/>
        <v>0</v>
      </c>
      <c r="O115">
        <f t="shared" si="8"/>
        <v>0</v>
      </c>
      <c r="P115">
        <f t="shared" si="9"/>
        <v>1</v>
      </c>
      <c r="Q115">
        <f t="shared" si="10"/>
        <v>1</v>
      </c>
    </row>
    <row r="116" spans="1:17" x14ac:dyDescent="0.25">
      <c r="A116" t="s">
        <v>272</v>
      </c>
      <c r="B116" t="s">
        <v>171</v>
      </c>
      <c r="C116">
        <v>2014</v>
      </c>
      <c r="D116" t="s">
        <v>170</v>
      </c>
      <c r="E116" t="s">
        <v>170</v>
      </c>
      <c r="F116">
        <v>1</v>
      </c>
      <c r="G116" t="s">
        <v>288</v>
      </c>
      <c r="H116" t="s">
        <v>288</v>
      </c>
      <c r="I116">
        <v>1</v>
      </c>
      <c r="J116" t="s">
        <v>270</v>
      </c>
      <c r="K116" t="s">
        <v>270</v>
      </c>
      <c r="L116">
        <v>1</v>
      </c>
      <c r="M116">
        <v>3</v>
      </c>
      <c r="N116">
        <f t="shared" si="7"/>
        <v>1</v>
      </c>
      <c r="O116">
        <f t="shared" si="8"/>
        <v>0</v>
      </c>
      <c r="P116">
        <f t="shared" si="9"/>
        <v>0</v>
      </c>
      <c r="Q116">
        <f t="shared" si="10"/>
        <v>1</v>
      </c>
    </row>
    <row r="117" spans="1:17" x14ac:dyDescent="0.25">
      <c r="A117" t="s">
        <v>271</v>
      </c>
      <c r="B117" t="s">
        <v>59</v>
      </c>
      <c r="C117">
        <v>1960</v>
      </c>
      <c r="D117" t="s">
        <v>267</v>
      </c>
      <c r="E117" t="s">
        <v>172</v>
      </c>
      <c r="F117">
        <v>1</v>
      </c>
      <c r="G117" t="s">
        <v>285</v>
      </c>
      <c r="H117" t="s">
        <v>173</v>
      </c>
      <c r="I117">
        <v>1</v>
      </c>
      <c r="J117" t="s">
        <v>169</v>
      </c>
      <c r="K117" t="s">
        <v>174</v>
      </c>
      <c r="L117">
        <v>1</v>
      </c>
      <c r="M117">
        <v>3</v>
      </c>
      <c r="N117">
        <f t="shared" si="7"/>
        <v>0</v>
      </c>
      <c r="O117">
        <f t="shared" si="8"/>
        <v>0</v>
      </c>
      <c r="P117">
        <f t="shared" si="9"/>
        <v>0</v>
      </c>
      <c r="Q117">
        <f t="shared" si="10"/>
        <v>0</v>
      </c>
    </row>
    <row r="118" spans="1:17" x14ac:dyDescent="0.25">
      <c r="A118" t="s">
        <v>271</v>
      </c>
      <c r="B118" t="s">
        <v>59</v>
      </c>
      <c r="C118">
        <v>1964</v>
      </c>
      <c r="D118" t="s">
        <v>285</v>
      </c>
      <c r="E118" t="s">
        <v>175</v>
      </c>
      <c r="F118">
        <v>1</v>
      </c>
      <c r="G118" t="s">
        <v>285</v>
      </c>
      <c r="H118" t="s">
        <v>176</v>
      </c>
      <c r="I118">
        <v>1</v>
      </c>
      <c r="J118" t="s">
        <v>285</v>
      </c>
      <c r="K118" t="s">
        <v>177</v>
      </c>
      <c r="L118">
        <v>1</v>
      </c>
      <c r="M118">
        <v>3</v>
      </c>
      <c r="N118">
        <f t="shared" si="7"/>
        <v>0</v>
      </c>
      <c r="O118">
        <f t="shared" si="8"/>
        <v>0</v>
      </c>
      <c r="P118">
        <f t="shared" si="9"/>
        <v>0</v>
      </c>
      <c r="Q118">
        <f t="shared" si="10"/>
        <v>0</v>
      </c>
    </row>
    <row r="119" spans="1:17" x14ac:dyDescent="0.25">
      <c r="A119" t="s">
        <v>271</v>
      </c>
      <c r="B119" t="s">
        <v>59</v>
      </c>
      <c r="C119">
        <v>1968</v>
      </c>
      <c r="D119" t="s">
        <v>285</v>
      </c>
      <c r="E119" t="s">
        <v>178</v>
      </c>
      <c r="F119">
        <v>1</v>
      </c>
      <c r="G119" t="s">
        <v>169</v>
      </c>
      <c r="H119" t="s">
        <v>179</v>
      </c>
      <c r="I119">
        <v>1</v>
      </c>
      <c r="L119">
        <v>0</v>
      </c>
      <c r="M119">
        <v>2</v>
      </c>
      <c r="N119">
        <f t="shared" si="7"/>
        <v>0</v>
      </c>
      <c r="O119">
        <f t="shared" si="8"/>
        <v>0</v>
      </c>
      <c r="P119">
        <f t="shared" si="9"/>
        <v>0</v>
      </c>
      <c r="Q119">
        <f t="shared" si="10"/>
        <v>0</v>
      </c>
    </row>
    <row r="120" spans="1:17" x14ac:dyDescent="0.25">
      <c r="A120" t="s">
        <v>271</v>
      </c>
      <c r="B120" t="s">
        <v>59</v>
      </c>
      <c r="C120">
        <v>1968</v>
      </c>
      <c r="F120">
        <v>0</v>
      </c>
      <c r="G120" t="s">
        <v>169</v>
      </c>
      <c r="H120" t="s">
        <v>180</v>
      </c>
      <c r="I120">
        <v>1</v>
      </c>
      <c r="L120">
        <v>0</v>
      </c>
      <c r="M120">
        <v>1</v>
      </c>
      <c r="N120">
        <f t="shared" si="7"/>
        <v>0</v>
      </c>
      <c r="O120">
        <f t="shared" si="8"/>
        <v>0</v>
      </c>
      <c r="P120">
        <f t="shared" si="9"/>
        <v>0</v>
      </c>
      <c r="Q120">
        <f t="shared" si="10"/>
        <v>0</v>
      </c>
    </row>
    <row r="121" spans="1:17" x14ac:dyDescent="0.25">
      <c r="A121" t="s">
        <v>271</v>
      </c>
      <c r="B121" t="s">
        <v>59</v>
      </c>
      <c r="C121">
        <v>1968</v>
      </c>
      <c r="F121">
        <v>0</v>
      </c>
      <c r="G121" t="s">
        <v>169</v>
      </c>
      <c r="H121" t="s">
        <v>181</v>
      </c>
      <c r="I121">
        <v>1</v>
      </c>
      <c r="L121">
        <v>0</v>
      </c>
      <c r="M121">
        <v>1</v>
      </c>
      <c r="N121">
        <f t="shared" si="7"/>
        <v>0</v>
      </c>
      <c r="O121">
        <f t="shared" si="8"/>
        <v>0</v>
      </c>
      <c r="P121">
        <f t="shared" si="9"/>
        <v>0</v>
      </c>
      <c r="Q121">
        <f t="shared" si="10"/>
        <v>0</v>
      </c>
    </row>
    <row r="122" spans="1:17" x14ac:dyDescent="0.25">
      <c r="A122" t="s">
        <v>271</v>
      </c>
      <c r="B122" t="s">
        <v>59</v>
      </c>
      <c r="C122">
        <v>1972</v>
      </c>
      <c r="D122" t="s">
        <v>169</v>
      </c>
      <c r="E122" t="s">
        <v>182</v>
      </c>
      <c r="F122">
        <v>1</v>
      </c>
      <c r="G122" t="s">
        <v>285</v>
      </c>
      <c r="H122" t="s">
        <v>183</v>
      </c>
      <c r="I122">
        <v>1</v>
      </c>
      <c r="J122" t="s">
        <v>285</v>
      </c>
      <c r="K122" t="s">
        <v>178</v>
      </c>
      <c r="L122">
        <v>1</v>
      </c>
      <c r="M122">
        <v>3</v>
      </c>
      <c r="N122">
        <f t="shared" si="7"/>
        <v>0</v>
      </c>
      <c r="O122">
        <f t="shared" si="8"/>
        <v>0</v>
      </c>
      <c r="P122">
        <f t="shared" si="9"/>
        <v>0</v>
      </c>
      <c r="Q122">
        <f t="shared" si="10"/>
        <v>0</v>
      </c>
    </row>
    <row r="123" spans="1:17" x14ac:dyDescent="0.25">
      <c r="A123" t="s">
        <v>271</v>
      </c>
      <c r="B123" t="s">
        <v>59</v>
      </c>
      <c r="C123">
        <v>1976</v>
      </c>
      <c r="D123" t="s">
        <v>169</v>
      </c>
      <c r="E123" t="s">
        <v>184</v>
      </c>
      <c r="F123">
        <v>1</v>
      </c>
      <c r="G123" t="s">
        <v>168</v>
      </c>
      <c r="H123" t="s">
        <v>185</v>
      </c>
      <c r="I123">
        <v>1</v>
      </c>
      <c r="J123" t="s">
        <v>285</v>
      </c>
      <c r="K123" t="s">
        <v>186</v>
      </c>
      <c r="L123">
        <v>1</v>
      </c>
      <c r="M123">
        <v>3</v>
      </c>
      <c r="N123">
        <f t="shared" si="7"/>
        <v>0</v>
      </c>
      <c r="O123">
        <f t="shared" si="8"/>
        <v>0</v>
      </c>
      <c r="P123">
        <f t="shared" si="9"/>
        <v>0</v>
      </c>
      <c r="Q123">
        <f t="shared" si="10"/>
        <v>0</v>
      </c>
    </row>
    <row r="124" spans="1:17" x14ac:dyDescent="0.25">
      <c r="A124" t="s">
        <v>271</v>
      </c>
      <c r="B124" t="s">
        <v>59</v>
      </c>
      <c r="C124">
        <v>1980</v>
      </c>
      <c r="D124" t="s">
        <v>287</v>
      </c>
      <c r="E124" t="s">
        <v>187</v>
      </c>
      <c r="F124">
        <v>1</v>
      </c>
      <c r="G124" t="s">
        <v>169</v>
      </c>
      <c r="H124" t="s">
        <v>188</v>
      </c>
      <c r="I124">
        <v>1</v>
      </c>
      <c r="J124" t="s">
        <v>285</v>
      </c>
      <c r="K124" t="s">
        <v>189</v>
      </c>
      <c r="L124">
        <v>1</v>
      </c>
      <c r="M124">
        <v>3</v>
      </c>
      <c r="N124">
        <f t="shared" si="7"/>
        <v>0</v>
      </c>
      <c r="O124">
        <f t="shared" si="8"/>
        <v>0</v>
      </c>
      <c r="P124">
        <f t="shared" si="9"/>
        <v>0</v>
      </c>
      <c r="Q124">
        <f t="shared" si="10"/>
        <v>0</v>
      </c>
    </row>
    <row r="125" spans="1:17" x14ac:dyDescent="0.25">
      <c r="A125" t="s">
        <v>271</v>
      </c>
      <c r="B125" t="s">
        <v>59</v>
      </c>
      <c r="C125">
        <v>1984</v>
      </c>
      <c r="D125" t="s">
        <v>287</v>
      </c>
      <c r="E125" t="s">
        <v>190</v>
      </c>
      <c r="F125">
        <v>1</v>
      </c>
      <c r="G125" t="s">
        <v>287</v>
      </c>
      <c r="H125" t="s">
        <v>187</v>
      </c>
      <c r="I125">
        <v>1</v>
      </c>
      <c r="J125" t="s">
        <v>285</v>
      </c>
      <c r="K125" t="s">
        <v>191</v>
      </c>
      <c r="L125">
        <v>1</v>
      </c>
      <c r="M125">
        <v>3</v>
      </c>
      <c r="N125">
        <f t="shared" si="7"/>
        <v>0</v>
      </c>
      <c r="O125">
        <f t="shared" si="8"/>
        <v>0</v>
      </c>
      <c r="P125">
        <f t="shared" si="9"/>
        <v>0</v>
      </c>
      <c r="Q125">
        <f t="shared" si="10"/>
        <v>0</v>
      </c>
    </row>
    <row r="126" spans="1:17" x14ac:dyDescent="0.25">
      <c r="A126" t="s">
        <v>271</v>
      </c>
      <c r="B126" t="s">
        <v>59</v>
      </c>
      <c r="C126">
        <v>1988</v>
      </c>
      <c r="D126" t="s">
        <v>169</v>
      </c>
      <c r="E126" t="s">
        <v>192</v>
      </c>
      <c r="F126">
        <v>1</v>
      </c>
      <c r="G126" t="s">
        <v>287</v>
      </c>
      <c r="H126" t="s">
        <v>190</v>
      </c>
      <c r="I126">
        <v>1</v>
      </c>
      <c r="J126" t="s">
        <v>287</v>
      </c>
      <c r="K126" t="s">
        <v>193</v>
      </c>
      <c r="L126">
        <v>1</v>
      </c>
      <c r="M126">
        <v>3</v>
      </c>
      <c r="N126">
        <f t="shared" si="7"/>
        <v>0</v>
      </c>
      <c r="O126">
        <f t="shared" si="8"/>
        <v>0</v>
      </c>
      <c r="P126">
        <f t="shared" si="9"/>
        <v>0</v>
      </c>
      <c r="Q126">
        <f t="shared" si="10"/>
        <v>0</v>
      </c>
    </row>
    <row r="127" spans="1:17" x14ac:dyDescent="0.25">
      <c r="A127" t="s">
        <v>271</v>
      </c>
      <c r="B127" t="s">
        <v>59</v>
      </c>
      <c r="C127">
        <v>1992</v>
      </c>
      <c r="D127" t="s">
        <v>169</v>
      </c>
      <c r="E127" t="s">
        <v>192</v>
      </c>
      <c r="F127">
        <v>1</v>
      </c>
      <c r="G127" t="s">
        <v>291</v>
      </c>
      <c r="H127" t="s">
        <v>194</v>
      </c>
      <c r="I127">
        <v>1</v>
      </c>
      <c r="J127" t="s">
        <v>267</v>
      </c>
      <c r="K127" t="s">
        <v>195</v>
      </c>
      <c r="L127">
        <v>1</v>
      </c>
      <c r="M127">
        <v>3</v>
      </c>
      <c r="N127">
        <f t="shared" si="7"/>
        <v>0</v>
      </c>
      <c r="O127">
        <f t="shared" si="8"/>
        <v>0</v>
      </c>
      <c r="P127">
        <f t="shared" si="9"/>
        <v>0</v>
      </c>
      <c r="Q127">
        <f t="shared" si="10"/>
        <v>0</v>
      </c>
    </row>
    <row r="128" spans="1:17" x14ac:dyDescent="0.25">
      <c r="A128" t="s">
        <v>271</v>
      </c>
      <c r="B128" t="s">
        <v>59</v>
      </c>
      <c r="C128">
        <v>1994</v>
      </c>
      <c r="D128" t="s">
        <v>169</v>
      </c>
      <c r="E128" t="s">
        <v>192</v>
      </c>
      <c r="F128">
        <v>1</v>
      </c>
      <c r="G128" t="s">
        <v>168</v>
      </c>
      <c r="H128" t="s">
        <v>196</v>
      </c>
      <c r="I128">
        <v>1</v>
      </c>
      <c r="J128" t="s">
        <v>267</v>
      </c>
      <c r="K128" t="s">
        <v>197</v>
      </c>
      <c r="L128">
        <v>1</v>
      </c>
      <c r="M128">
        <v>3</v>
      </c>
      <c r="N128">
        <f t="shared" si="7"/>
        <v>0</v>
      </c>
      <c r="O128">
        <f t="shared" si="8"/>
        <v>0</v>
      </c>
      <c r="P128">
        <f t="shared" si="9"/>
        <v>0</v>
      </c>
      <c r="Q128">
        <f t="shared" si="10"/>
        <v>0</v>
      </c>
    </row>
    <row r="129" spans="1:17" x14ac:dyDescent="0.25">
      <c r="A129" t="s">
        <v>271</v>
      </c>
      <c r="B129" t="s">
        <v>59</v>
      </c>
      <c r="C129">
        <v>1998</v>
      </c>
      <c r="D129" t="s">
        <v>168</v>
      </c>
      <c r="E129" t="s">
        <v>198</v>
      </c>
      <c r="F129">
        <v>1</v>
      </c>
      <c r="G129" t="s">
        <v>168</v>
      </c>
      <c r="H129" t="s">
        <v>196</v>
      </c>
      <c r="I129">
        <v>1</v>
      </c>
      <c r="J129" t="s">
        <v>268</v>
      </c>
      <c r="K129" t="s">
        <v>199</v>
      </c>
      <c r="L129">
        <v>1</v>
      </c>
      <c r="M129">
        <v>3</v>
      </c>
      <c r="N129">
        <f t="shared" si="7"/>
        <v>0</v>
      </c>
      <c r="O129">
        <f t="shared" si="8"/>
        <v>0</v>
      </c>
      <c r="P129">
        <f t="shared" si="9"/>
        <v>0</v>
      </c>
      <c r="Q129">
        <f t="shared" si="10"/>
        <v>0</v>
      </c>
    </row>
    <row r="130" spans="1:17" x14ac:dyDescent="0.25">
      <c r="A130" t="s">
        <v>271</v>
      </c>
      <c r="B130" t="s">
        <v>59</v>
      </c>
      <c r="C130">
        <v>2002</v>
      </c>
      <c r="D130" t="s">
        <v>168</v>
      </c>
      <c r="E130" t="s">
        <v>198</v>
      </c>
      <c r="F130">
        <v>1</v>
      </c>
      <c r="G130" t="s">
        <v>267</v>
      </c>
      <c r="H130" t="s">
        <v>200</v>
      </c>
      <c r="I130">
        <v>1</v>
      </c>
      <c r="J130" t="s">
        <v>267</v>
      </c>
      <c r="K130" t="s">
        <v>201</v>
      </c>
      <c r="L130">
        <v>1</v>
      </c>
      <c r="M130">
        <v>3</v>
      </c>
      <c r="N130">
        <f t="shared" si="7"/>
        <v>0</v>
      </c>
      <c r="O130">
        <f t="shared" si="8"/>
        <v>0</v>
      </c>
      <c r="P130">
        <f t="shared" si="9"/>
        <v>0</v>
      </c>
      <c r="Q130">
        <f t="shared" si="10"/>
        <v>0</v>
      </c>
    </row>
    <row r="131" spans="1:17" x14ac:dyDescent="0.25">
      <c r="A131" t="s">
        <v>271</v>
      </c>
      <c r="B131" t="s">
        <v>59</v>
      </c>
      <c r="C131">
        <v>2006</v>
      </c>
      <c r="D131" t="s">
        <v>269</v>
      </c>
      <c r="E131" t="s">
        <v>202</v>
      </c>
      <c r="F131">
        <v>1</v>
      </c>
      <c r="G131" t="s">
        <v>291</v>
      </c>
      <c r="H131" t="s">
        <v>203</v>
      </c>
      <c r="I131">
        <v>1</v>
      </c>
      <c r="J131" t="s">
        <v>291</v>
      </c>
      <c r="K131" t="s">
        <v>204</v>
      </c>
      <c r="L131">
        <v>1</v>
      </c>
      <c r="M131">
        <v>3</v>
      </c>
      <c r="N131">
        <f t="shared" si="7"/>
        <v>0</v>
      </c>
      <c r="O131">
        <f t="shared" si="8"/>
        <v>0</v>
      </c>
      <c r="P131">
        <f t="shared" si="9"/>
        <v>0</v>
      </c>
      <c r="Q131">
        <f t="shared" si="10"/>
        <v>0</v>
      </c>
    </row>
    <row r="132" spans="1:17" x14ac:dyDescent="0.25">
      <c r="A132" t="s">
        <v>271</v>
      </c>
      <c r="B132" t="s">
        <v>59</v>
      </c>
      <c r="C132">
        <v>2010</v>
      </c>
      <c r="D132" t="s">
        <v>288</v>
      </c>
      <c r="E132" t="s">
        <v>205</v>
      </c>
      <c r="F132">
        <v>1</v>
      </c>
      <c r="G132" t="s">
        <v>267</v>
      </c>
      <c r="H132" t="s">
        <v>206</v>
      </c>
      <c r="I132">
        <v>1</v>
      </c>
      <c r="J132" t="s">
        <v>291</v>
      </c>
      <c r="K132" t="s">
        <v>207</v>
      </c>
      <c r="L132">
        <v>1</v>
      </c>
      <c r="M132">
        <v>3</v>
      </c>
      <c r="N132">
        <f t="shared" si="7"/>
        <v>0</v>
      </c>
      <c r="O132">
        <f t="shared" si="8"/>
        <v>0</v>
      </c>
      <c r="P132">
        <f t="shared" si="9"/>
        <v>0</v>
      </c>
      <c r="Q132">
        <f t="shared" si="10"/>
        <v>0</v>
      </c>
    </row>
    <row r="133" spans="1:17" x14ac:dyDescent="0.25">
      <c r="A133" t="s">
        <v>271</v>
      </c>
      <c r="B133" t="s">
        <v>59</v>
      </c>
      <c r="C133">
        <v>2014</v>
      </c>
      <c r="D133" t="s">
        <v>288</v>
      </c>
      <c r="E133" t="s">
        <v>205</v>
      </c>
      <c r="F133">
        <v>1</v>
      </c>
      <c r="G133" t="s">
        <v>269</v>
      </c>
      <c r="H133" t="s">
        <v>324</v>
      </c>
      <c r="I133">
        <v>1</v>
      </c>
      <c r="J133" t="s">
        <v>170</v>
      </c>
      <c r="K133" t="s">
        <v>325</v>
      </c>
      <c r="L133">
        <v>1</v>
      </c>
      <c r="M133">
        <v>3</v>
      </c>
      <c r="N133">
        <f t="shared" ref="N133" si="15">IF(D133="Nederland",1,0)</f>
        <v>0</v>
      </c>
      <c r="O133">
        <f t="shared" ref="O133" si="16">IF(G133="Nederland",1,0)</f>
        <v>0</v>
      </c>
      <c r="P133">
        <f t="shared" ref="P133" si="17">IF(J133="Nederland",1,0)</f>
        <v>1</v>
      </c>
      <c r="Q133">
        <f t="shared" ref="Q133" si="18">SUM(N133:P133)</f>
        <v>1</v>
      </c>
    </row>
    <row r="134" spans="1:17" x14ac:dyDescent="0.25">
      <c r="A134" t="s">
        <v>271</v>
      </c>
      <c r="B134" t="s">
        <v>78</v>
      </c>
      <c r="C134">
        <v>1960</v>
      </c>
      <c r="D134" t="s">
        <v>285</v>
      </c>
      <c r="E134" t="s">
        <v>208</v>
      </c>
      <c r="F134">
        <v>1</v>
      </c>
      <c r="G134" t="s">
        <v>267</v>
      </c>
      <c r="H134" t="s">
        <v>172</v>
      </c>
      <c r="I134">
        <v>1</v>
      </c>
      <c r="J134" t="s">
        <v>285</v>
      </c>
      <c r="K134" t="s">
        <v>209</v>
      </c>
      <c r="L134">
        <v>1</v>
      </c>
      <c r="M134">
        <v>3</v>
      </c>
      <c r="N134">
        <f t="shared" si="7"/>
        <v>0</v>
      </c>
      <c r="O134">
        <f t="shared" si="8"/>
        <v>0</v>
      </c>
      <c r="P134">
        <f t="shared" si="9"/>
        <v>0</v>
      </c>
      <c r="Q134">
        <f t="shared" si="10"/>
        <v>0</v>
      </c>
    </row>
    <row r="135" spans="1:17" x14ac:dyDescent="0.25">
      <c r="A135" t="s">
        <v>271</v>
      </c>
      <c r="B135" t="s">
        <v>78</v>
      </c>
      <c r="C135">
        <v>1964</v>
      </c>
      <c r="D135" t="s">
        <v>285</v>
      </c>
      <c r="E135" t="s">
        <v>175</v>
      </c>
      <c r="F135">
        <v>1</v>
      </c>
      <c r="G135" t="s">
        <v>285</v>
      </c>
      <c r="H135" t="s">
        <v>176</v>
      </c>
      <c r="I135">
        <v>1</v>
      </c>
      <c r="J135" t="s">
        <v>283</v>
      </c>
      <c r="K135" t="s">
        <v>210</v>
      </c>
      <c r="L135">
        <v>1</v>
      </c>
      <c r="M135">
        <v>3</v>
      </c>
      <c r="N135">
        <f t="shared" si="7"/>
        <v>0</v>
      </c>
      <c r="O135">
        <f t="shared" si="8"/>
        <v>0</v>
      </c>
      <c r="P135">
        <f t="shared" si="9"/>
        <v>0</v>
      </c>
      <c r="Q135">
        <f t="shared" si="10"/>
        <v>0</v>
      </c>
    </row>
    <row r="136" spans="1:17" x14ac:dyDescent="0.25">
      <c r="A136" t="s">
        <v>271</v>
      </c>
      <c r="B136" t="s">
        <v>78</v>
      </c>
      <c r="C136">
        <v>1968</v>
      </c>
      <c r="D136" t="s">
        <v>170</v>
      </c>
      <c r="E136" t="s">
        <v>211</v>
      </c>
      <c r="F136">
        <v>1</v>
      </c>
      <c r="G136" t="s">
        <v>285</v>
      </c>
      <c r="H136" t="s">
        <v>178</v>
      </c>
      <c r="I136">
        <v>1</v>
      </c>
      <c r="J136" t="s">
        <v>169</v>
      </c>
      <c r="K136" t="s">
        <v>180</v>
      </c>
      <c r="L136">
        <v>1</v>
      </c>
      <c r="M136">
        <v>3</v>
      </c>
      <c r="N136">
        <f t="shared" ref="N136:N190" si="19">IF(D136="Nederland",1,0)</f>
        <v>1</v>
      </c>
      <c r="O136">
        <f t="shared" ref="O136:O190" si="20">IF(G136="Nederland",1,0)</f>
        <v>0</v>
      </c>
      <c r="P136">
        <f t="shared" ref="P136:P190" si="21">IF(J136="Nederland",1,0)</f>
        <v>0</v>
      </c>
      <c r="Q136">
        <f t="shared" ref="Q136:Q190" si="22">SUM(N136:P136)</f>
        <v>1</v>
      </c>
    </row>
    <row r="137" spans="1:17" x14ac:dyDescent="0.25">
      <c r="A137" t="s">
        <v>271</v>
      </c>
      <c r="B137" t="s">
        <v>78</v>
      </c>
      <c r="C137">
        <v>1972</v>
      </c>
      <c r="D137" t="s">
        <v>267</v>
      </c>
      <c r="E137" t="s">
        <v>212</v>
      </c>
      <c r="F137">
        <v>1</v>
      </c>
      <c r="G137" t="s">
        <v>170</v>
      </c>
      <c r="H137" t="s">
        <v>213</v>
      </c>
      <c r="I137">
        <v>1</v>
      </c>
      <c r="J137" t="s">
        <v>169</v>
      </c>
      <c r="K137" t="s">
        <v>182</v>
      </c>
      <c r="L137">
        <v>1</v>
      </c>
      <c r="M137">
        <v>3</v>
      </c>
      <c r="N137">
        <f t="shared" si="19"/>
        <v>0</v>
      </c>
      <c r="O137">
        <f t="shared" si="20"/>
        <v>1</v>
      </c>
      <c r="P137">
        <f t="shared" si="21"/>
        <v>0</v>
      </c>
      <c r="Q137">
        <f t="shared" si="22"/>
        <v>1</v>
      </c>
    </row>
    <row r="138" spans="1:17" x14ac:dyDescent="0.25">
      <c r="A138" t="s">
        <v>271</v>
      </c>
      <c r="B138" t="s">
        <v>78</v>
      </c>
      <c r="C138">
        <v>1976</v>
      </c>
      <c r="D138" t="s">
        <v>285</v>
      </c>
      <c r="E138" t="s">
        <v>186</v>
      </c>
      <c r="F138">
        <v>1</v>
      </c>
      <c r="G138" t="s">
        <v>169</v>
      </c>
      <c r="H138" t="s">
        <v>214</v>
      </c>
      <c r="I138">
        <v>1</v>
      </c>
      <c r="J138" t="s">
        <v>169</v>
      </c>
      <c r="K138" t="s">
        <v>184</v>
      </c>
      <c r="L138">
        <v>1</v>
      </c>
      <c r="M138">
        <v>3</v>
      </c>
      <c r="N138">
        <f t="shared" si="19"/>
        <v>0</v>
      </c>
      <c r="O138">
        <f t="shared" si="20"/>
        <v>0</v>
      </c>
      <c r="P138">
        <f t="shared" si="21"/>
        <v>0</v>
      </c>
      <c r="Q138">
        <f t="shared" si="22"/>
        <v>0</v>
      </c>
    </row>
    <row r="139" spans="1:17" x14ac:dyDescent="0.25">
      <c r="A139" t="s">
        <v>271</v>
      </c>
      <c r="B139" t="s">
        <v>78</v>
      </c>
      <c r="C139">
        <v>1980</v>
      </c>
      <c r="D139" t="s">
        <v>285</v>
      </c>
      <c r="E139" t="s">
        <v>189</v>
      </c>
      <c r="F139">
        <v>1</v>
      </c>
      <c r="G139" t="s">
        <v>169</v>
      </c>
      <c r="H139" t="s">
        <v>188</v>
      </c>
      <c r="I139">
        <v>1</v>
      </c>
      <c r="J139" t="s">
        <v>287</v>
      </c>
      <c r="K139" t="s">
        <v>215</v>
      </c>
      <c r="L139">
        <v>1</v>
      </c>
      <c r="M139">
        <v>3</v>
      </c>
      <c r="N139">
        <f t="shared" si="19"/>
        <v>0</v>
      </c>
      <c r="O139">
        <f t="shared" si="20"/>
        <v>0</v>
      </c>
      <c r="P139">
        <f t="shared" si="21"/>
        <v>0</v>
      </c>
      <c r="Q139">
        <f t="shared" si="22"/>
        <v>0</v>
      </c>
    </row>
    <row r="140" spans="1:17" x14ac:dyDescent="0.25">
      <c r="A140" t="s">
        <v>271</v>
      </c>
      <c r="B140" t="s">
        <v>78</v>
      </c>
      <c r="C140">
        <v>1984</v>
      </c>
      <c r="D140" t="s">
        <v>287</v>
      </c>
      <c r="E140" t="s">
        <v>187</v>
      </c>
      <c r="F140">
        <v>1</v>
      </c>
      <c r="G140" t="s">
        <v>287</v>
      </c>
      <c r="H140" t="s">
        <v>216</v>
      </c>
      <c r="I140">
        <v>1</v>
      </c>
      <c r="J140" t="s">
        <v>285</v>
      </c>
      <c r="K140" t="s">
        <v>189</v>
      </c>
      <c r="L140">
        <v>1</v>
      </c>
      <c r="M140">
        <v>3</v>
      </c>
      <c r="N140">
        <f t="shared" si="19"/>
        <v>0</v>
      </c>
      <c r="O140">
        <f t="shared" si="20"/>
        <v>0</v>
      </c>
      <c r="P140">
        <f t="shared" si="21"/>
        <v>0</v>
      </c>
      <c r="Q140">
        <f t="shared" si="22"/>
        <v>0</v>
      </c>
    </row>
    <row r="141" spans="1:17" x14ac:dyDescent="0.25">
      <c r="A141" t="s">
        <v>271</v>
      </c>
      <c r="B141" t="s">
        <v>78</v>
      </c>
      <c r="C141">
        <v>1988</v>
      </c>
      <c r="D141" t="s">
        <v>287</v>
      </c>
      <c r="E141" t="s">
        <v>190</v>
      </c>
      <c r="F141">
        <v>1</v>
      </c>
      <c r="G141" t="s">
        <v>287</v>
      </c>
      <c r="H141" t="s">
        <v>193</v>
      </c>
      <c r="I141">
        <v>1</v>
      </c>
      <c r="J141" t="s">
        <v>169</v>
      </c>
      <c r="K141" t="s">
        <v>192</v>
      </c>
      <c r="L141">
        <v>1</v>
      </c>
      <c r="M141">
        <v>3</v>
      </c>
      <c r="N141">
        <f t="shared" si="19"/>
        <v>0</v>
      </c>
      <c r="O141">
        <f t="shared" si="20"/>
        <v>0</v>
      </c>
      <c r="P141">
        <f t="shared" si="21"/>
        <v>0</v>
      </c>
      <c r="Q141">
        <f t="shared" si="22"/>
        <v>0</v>
      </c>
    </row>
    <row r="142" spans="1:17" x14ac:dyDescent="0.25">
      <c r="A142" t="s">
        <v>271</v>
      </c>
      <c r="B142" t="s">
        <v>78</v>
      </c>
      <c r="C142">
        <v>1992</v>
      </c>
      <c r="D142" t="s">
        <v>169</v>
      </c>
      <c r="E142" t="s">
        <v>192</v>
      </c>
      <c r="F142">
        <v>1</v>
      </c>
      <c r="G142" t="s">
        <v>291</v>
      </c>
      <c r="H142" t="s">
        <v>194</v>
      </c>
      <c r="I142">
        <v>1</v>
      </c>
      <c r="J142" t="s">
        <v>267</v>
      </c>
      <c r="K142" t="s">
        <v>217</v>
      </c>
      <c r="L142">
        <v>1</v>
      </c>
      <c r="M142">
        <v>3</v>
      </c>
      <c r="N142">
        <f t="shared" si="19"/>
        <v>0</v>
      </c>
      <c r="O142">
        <f t="shared" si="20"/>
        <v>0</v>
      </c>
      <c r="P142">
        <f t="shared" si="21"/>
        <v>0</v>
      </c>
      <c r="Q142">
        <f t="shared" si="22"/>
        <v>0</v>
      </c>
    </row>
    <row r="143" spans="1:17" x14ac:dyDescent="0.25">
      <c r="A143" t="s">
        <v>271</v>
      </c>
      <c r="B143" t="s">
        <v>78</v>
      </c>
      <c r="C143">
        <v>1994</v>
      </c>
      <c r="D143" t="s">
        <v>169</v>
      </c>
      <c r="E143" t="s">
        <v>192</v>
      </c>
      <c r="F143">
        <v>1</v>
      </c>
      <c r="G143" t="s">
        <v>267</v>
      </c>
      <c r="H143" t="s">
        <v>218</v>
      </c>
      <c r="I143">
        <v>1</v>
      </c>
      <c r="J143" t="s">
        <v>291</v>
      </c>
      <c r="K143" t="s">
        <v>194</v>
      </c>
      <c r="L143">
        <v>1</v>
      </c>
      <c r="M143">
        <v>3</v>
      </c>
      <c r="N143">
        <f t="shared" si="19"/>
        <v>0</v>
      </c>
      <c r="O143">
        <f t="shared" si="20"/>
        <v>0</v>
      </c>
      <c r="P143">
        <f t="shared" si="21"/>
        <v>0</v>
      </c>
      <c r="Q143">
        <f t="shared" si="22"/>
        <v>0</v>
      </c>
    </row>
    <row r="144" spans="1:17" x14ac:dyDescent="0.25">
      <c r="A144" t="s">
        <v>271</v>
      </c>
      <c r="B144" t="s">
        <v>78</v>
      </c>
      <c r="C144">
        <v>1998</v>
      </c>
      <c r="D144" t="s">
        <v>170</v>
      </c>
      <c r="E144" t="s">
        <v>219</v>
      </c>
      <c r="F144">
        <v>1</v>
      </c>
      <c r="G144" t="s">
        <v>169</v>
      </c>
      <c r="H144" t="s">
        <v>220</v>
      </c>
      <c r="I144">
        <v>1</v>
      </c>
      <c r="J144" t="s">
        <v>168</v>
      </c>
      <c r="K144" t="s">
        <v>198</v>
      </c>
      <c r="L144">
        <v>1</v>
      </c>
      <c r="M144">
        <v>3</v>
      </c>
      <c r="N144">
        <f t="shared" si="19"/>
        <v>1</v>
      </c>
      <c r="O144">
        <f t="shared" si="20"/>
        <v>0</v>
      </c>
      <c r="P144">
        <f t="shared" si="21"/>
        <v>0</v>
      </c>
      <c r="Q144">
        <f t="shared" si="22"/>
        <v>1</v>
      </c>
    </row>
    <row r="145" spans="1:17" x14ac:dyDescent="0.25">
      <c r="A145" t="s">
        <v>271</v>
      </c>
      <c r="B145" t="s">
        <v>78</v>
      </c>
      <c r="C145">
        <v>2002</v>
      </c>
      <c r="D145" t="s">
        <v>169</v>
      </c>
      <c r="E145" t="s">
        <v>220</v>
      </c>
      <c r="F145">
        <v>1</v>
      </c>
      <c r="G145" t="s">
        <v>267</v>
      </c>
      <c r="H145" t="s">
        <v>201</v>
      </c>
      <c r="I145">
        <v>1</v>
      </c>
      <c r="J145" t="s">
        <v>169</v>
      </c>
      <c r="K145" t="s">
        <v>221</v>
      </c>
      <c r="L145">
        <v>1</v>
      </c>
      <c r="M145">
        <v>3</v>
      </c>
      <c r="N145">
        <f t="shared" si="19"/>
        <v>0</v>
      </c>
      <c r="O145">
        <f t="shared" si="20"/>
        <v>0</v>
      </c>
      <c r="P145">
        <f t="shared" si="21"/>
        <v>0</v>
      </c>
      <c r="Q145">
        <f t="shared" si="22"/>
        <v>0</v>
      </c>
    </row>
    <row r="146" spans="1:17" x14ac:dyDescent="0.25">
      <c r="A146" t="s">
        <v>271</v>
      </c>
      <c r="B146" t="s">
        <v>78</v>
      </c>
      <c r="C146">
        <v>2006</v>
      </c>
      <c r="D146" t="s">
        <v>170</v>
      </c>
      <c r="E146" t="s">
        <v>219</v>
      </c>
      <c r="F146">
        <v>1</v>
      </c>
      <c r="G146" t="s">
        <v>168</v>
      </c>
      <c r="H146" t="s">
        <v>222</v>
      </c>
      <c r="I146">
        <v>1</v>
      </c>
      <c r="J146" t="s">
        <v>267</v>
      </c>
      <c r="K146" t="s">
        <v>223</v>
      </c>
      <c r="L146">
        <v>1</v>
      </c>
      <c r="M146">
        <v>3</v>
      </c>
      <c r="N146">
        <f t="shared" si="19"/>
        <v>1</v>
      </c>
      <c r="O146">
        <f t="shared" si="20"/>
        <v>0</v>
      </c>
      <c r="P146">
        <f t="shared" si="21"/>
        <v>0</v>
      </c>
      <c r="Q146">
        <f t="shared" si="22"/>
        <v>1</v>
      </c>
    </row>
    <row r="147" spans="1:17" x14ac:dyDescent="0.25">
      <c r="A147" t="s">
        <v>271</v>
      </c>
      <c r="B147" t="s">
        <v>78</v>
      </c>
      <c r="C147">
        <v>2010</v>
      </c>
      <c r="D147" t="s">
        <v>168</v>
      </c>
      <c r="E147" t="s">
        <v>224</v>
      </c>
      <c r="F147">
        <v>1</v>
      </c>
      <c r="G147" t="s">
        <v>170</v>
      </c>
      <c r="H147" t="s">
        <v>225</v>
      </c>
      <c r="I147">
        <v>1</v>
      </c>
      <c r="J147" t="s">
        <v>170</v>
      </c>
      <c r="K147" t="s">
        <v>226</v>
      </c>
      <c r="L147">
        <v>1</v>
      </c>
      <c r="M147">
        <v>3</v>
      </c>
      <c r="N147">
        <f t="shared" si="19"/>
        <v>0</v>
      </c>
      <c r="O147">
        <f t="shared" si="20"/>
        <v>1</v>
      </c>
      <c r="P147">
        <f t="shared" si="21"/>
        <v>1</v>
      </c>
      <c r="Q147">
        <f t="shared" si="22"/>
        <v>2</v>
      </c>
    </row>
    <row r="148" spans="1:17" x14ac:dyDescent="0.25">
      <c r="A148" t="s">
        <v>271</v>
      </c>
      <c r="B148" t="s">
        <v>78</v>
      </c>
      <c r="C148">
        <v>2014</v>
      </c>
      <c r="D148" t="s">
        <v>291</v>
      </c>
      <c r="E148" t="s">
        <v>328</v>
      </c>
      <c r="F148">
        <v>1</v>
      </c>
      <c r="G148" t="s">
        <v>170</v>
      </c>
      <c r="H148" t="s">
        <v>244</v>
      </c>
      <c r="I148">
        <v>1</v>
      </c>
      <c r="J148" t="s">
        <v>170</v>
      </c>
      <c r="K148" t="s">
        <v>325</v>
      </c>
      <c r="L148">
        <v>1</v>
      </c>
      <c r="M148">
        <v>3</v>
      </c>
      <c r="N148">
        <f t="shared" ref="N148" si="23">IF(D148="Nederland",1,0)</f>
        <v>0</v>
      </c>
      <c r="O148">
        <f t="shared" ref="O148" si="24">IF(G148="Nederland",1,0)</f>
        <v>1</v>
      </c>
      <c r="P148">
        <f t="shared" ref="P148" si="25">IF(J148="Nederland",1,0)</f>
        <v>1</v>
      </c>
      <c r="Q148">
        <f t="shared" ref="Q148" si="26">SUM(N148:P148)</f>
        <v>2</v>
      </c>
    </row>
    <row r="149" spans="1:17" x14ac:dyDescent="0.25">
      <c r="A149" t="s">
        <v>271</v>
      </c>
      <c r="B149" t="s">
        <v>118</v>
      </c>
      <c r="C149">
        <v>1960</v>
      </c>
      <c r="D149" t="s">
        <v>285</v>
      </c>
      <c r="E149" t="s">
        <v>175</v>
      </c>
      <c r="F149">
        <v>1</v>
      </c>
      <c r="G149" t="s">
        <v>270</v>
      </c>
      <c r="H149" t="s">
        <v>227</v>
      </c>
      <c r="I149">
        <v>1</v>
      </c>
      <c r="J149" t="s">
        <v>270</v>
      </c>
      <c r="K149" t="s">
        <v>228</v>
      </c>
      <c r="L149">
        <v>1</v>
      </c>
      <c r="M149">
        <v>3</v>
      </c>
      <c r="N149">
        <f t="shared" si="19"/>
        <v>0</v>
      </c>
      <c r="O149">
        <f t="shared" si="20"/>
        <v>0</v>
      </c>
      <c r="P149">
        <f t="shared" si="21"/>
        <v>0</v>
      </c>
      <c r="Q149">
        <f t="shared" si="22"/>
        <v>0</v>
      </c>
    </row>
    <row r="150" spans="1:17" x14ac:dyDescent="0.25">
      <c r="A150" t="s">
        <v>271</v>
      </c>
      <c r="B150" t="s">
        <v>118</v>
      </c>
      <c r="C150">
        <v>1964</v>
      </c>
      <c r="D150" t="s">
        <v>285</v>
      </c>
      <c r="E150" t="s">
        <v>175</v>
      </c>
      <c r="F150">
        <v>1</v>
      </c>
      <c r="G150" t="s">
        <v>283</v>
      </c>
      <c r="H150" t="s">
        <v>210</v>
      </c>
      <c r="I150">
        <v>1</v>
      </c>
      <c r="J150" t="s">
        <v>285</v>
      </c>
      <c r="K150" t="s">
        <v>229</v>
      </c>
      <c r="L150">
        <v>1</v>
      </c>
      <c r="M150">
        <v>3</v>
      </c>
      <c r="N150">
        <f t="shared" si="19"/>
        <v>0</v>
      </c>
      <c r="O150">
        <f t="shared" si="20"/>
        <v>0</v>
      </c>
      <c r="P150">
        <f t="shared" si="21"/>
        <v>0</v>
      </c>
      <c r="Q150">
        <f t="shared" si="22"/>
        <v>0</v>
      </c>
    </row>
    <row r="151" spans="1:17" x14ac:dyDescent="0.25">
      <c r="A151" t="s">
        <v>271</v>
      </c>
      <c r="B151" t="s">
        <v>118</v>
      </c>
      <c r="C151">
        <v>1968</v>
      </c>
      <c r="D151" t="s">
        <v>283</v>
      </c>
      <c r="E151" t="s">
        <v>210</v>
      </c>
      <c r="F151">
        <v>1</v>
      </c>
      <c r="G151" t="s">
        <v>170</v>
      </c>
      <c r="H151" t="s">
        <v>211</v>
      </c>
      <c r="I151">
        <v>1</v>
      </c>
      <c r="J151" t="s">
        <v>170</v>
      </c>
      <c r="K151" t="s">
        <v>230</v>
      </c>
      <c r="L151">
        <v>1</v>
      </c>
      <c r="M151">
        <v>3</v>
      </c>
      <c r="N151">
        <f t="shared" si="19"/>
        <v>0</v>
      </c>
      <c r="O151">
        <f t="shared" si="20"/>
        <v>1</v>
      </c>
      <c r="P151">
        <f t="shared" si="21"/>
        <v>1</v>
      </c>
      <c r="Q151">
        <f t="shared" si="22"/>
        <v>2</v>
      </c>
    </row>
    <row r="152" spans="1:17" x14ac:dyDescent="0.25">
      <c r="A152" t="s">
        <v>271</v>
      </c>
      <c r="B152" t="s">
        <v>118</v>
      </c>
      <c r="C152">
        <v>1972</v>
      </c>
      <c r="D152" t="s">
        <v>169</v>
      </c>
      <c r="E152" t="s">
        <v>180</v>
      </c>
      <c r="F152">
        <v>1</v>
      </c>
      <c r="G152" t="s">
        <v>170</v>
      </c>
      <c r="H152" t="s">
        <v>231</v>
      </c>
      <c r="I152">
        <v>1</v>
      </c>
      <c r="J152" t="s">
        <v>170</v>
      </c>
      <c r="K152" t="s">
        <v>213</v>
      </c>
      <c r="L152">
        <v>1</v>
      </c>
      <c r="M152">
        <v>3</v>
      </c>
      <c r="N152">
        <f t="shared" si="19"/>
        <v>0</v>
      </c>
      <c r="O152">
        <f t="shared" si="20"/>
        <v>1</v>
      </c>
      <c r="P152">
        <f t="shared" si="21"/>
        <v>1</v>
      </c>
      <c r="Q152">
        <f t="shared" si="22"/>
        <v>2</v>
      </c>
    </row>
    <row r="153" spans="1:17" x14ac:dyDescent="0.25">
      <c r="A153" t="s">
        <v>271</v>
      </c>
      <c r="B153" t="s">
        <v>118</v>
      </c>
      <c r="C153">
        <v>1976</v>
      </c>
      <c r="D153" t="s">
        <v>285</v>
      </c>
      <c r="E153" t="s">
        <v>232</v>
      </c>
      <c r="F153">
        <v>1</v>
      </c>
      <c r="G153" t="s">
        <v>169</v>
      </c>
      <c r="H153" t="s">
        <v>184</v>
      </c>
      <c r="I153">
        <v>1</v>
      </c>
      <c r="J153" t="s">
        <v>285</v>
      </c>
      <c r="K153" t="s">
        <v>186</v>
      </c>
      <c r="L153">
        <v>1</v>
      </c>
      <c r="M153">
        <v>3</v>
      </c>
      <c r="N153">
        <f t="shared" si="19"/>
        <v>0</v>
      </c>
      <c r="O153">
        <f t="shared" si="20"/>
        <v>0</v>
      </c>
      <c r="P153">
        <f t="shared" si="21"/>
        <v>0</v>
      </c>
      <c r="Q153">
        <f t="shared" si="22"/>
        <v>0</v>
      </c>
    </row>
    <row r="154" spans="1:17" x14ac:dyDescent="0.25">
      <c r="A154" t="s">
        <v>271</v>
      </c>
      <c r="B154" t="s">
        <v>118</v>
      </c>
      <c r="C154">
        <v>1980</v>
      </c>
      <c r="D154" t="s">
        <v>170</v>
      </c>
      <c r="E154" t="s">
        <v>233</v>
      </c>
      <c r="F154">
        <v>1</v>
      </c>
      <c r="G154" t="s">
        <v>170</v>
      </c>
      <c r="H154" t="s">
        <v>234</v>
      </c>
      <c r="I154">
        <v>1</v>
      </c>
      <c r="J154" t="s">
        <v>287</v>
      </c>
      <c r="K154" t="s">
        <v>235</v>
      </c>
      <c r="L154">
        <v>1</v>
      </c>
      <c r="M154">
        <v>3</v>
      </c>
      <c r="N154">
        <f t="shared" si="19"/>
        <v>1</v>
      </c>
      <c r="O154">
        <f t="shared" si="20"/>
        <v>1</v>
      </c>
      <c r="P154">
        <f t="shared" si="21"/>
        <v>0</v>
      </c>
      <c r="Q154">
        <f t="shared" si="22"/>
        <v>2</v>
      </c>
    </row>
    <row r="155" spans="1:17" x14ac:dyDescent="0.25">
      <c r="A155" t="s">
        <v>271</v>
      </c>
      <c r="B155" t="s">
        <v>118</v>
      </c>
      <c r="C155">
        <v>1984</v>
      </c>
      <c r="D155" t="s">
        <v>287</v>
      </c>
      <c r="E155" t="s">
        <v>187</v>
      </c>
      <c r="F155">
        <v>1</v>
      </c>
      <c r="G155" t="s">
        <v>287</v>
      </c>
      <c r="H155" t="s">
        <v>216</v>
      </c>
      <c r="I155">
        <v>1</v>
      </c>
      <c r="J155" t="s">
        <v>285</v>
      </c>
      <c r="K155" t="s">
        <v>189</v>
      </c>
      <c r="L155">
        <v>1</v>
      </c>
      <c r="M155">
        <v>3</v>
      </c>
      <c r="N155">
        <f t="shared" si="19"/>
        <v>0</v>
      </c>
      <c r="O155">
        <f t="shared" si="20"/>
        <v>0</v>
      </c>
      <c r="P155">
        <f t="shared" si="21"/>
        <v>0</v>
      </c>
      <c r="Q155">
        <f t="shared" si="22"/>
        <v>0</v>
      </c>
    </row>
    <row r="156" spans="1:17" x14ac:dyDescent="0.25">
      <c r="A156" t="s">
        <v>271</v>
      </c>
      <c r="B156" t="s">
        <v>118</v>
      </c>
      <c r="C156">
        <v>1988</v>
      </c>
      <c r="D156" t="s">
        <v>170</v>
      </c>
      <c r="E156" t="s">
        <v>236</v>
      </c>
      <c r="F156">
        <v>1</v>
      </c>
      <c r="G156" t="s">
        <v>287</v>
      </c>
      <c r="H156" t="s">
        <v>193</v>
      </c>
      <c r="I156">
        <v>1</v>
      </c>
      <c r="J156" t="s">
        <v>287</v>
      </c>
      <c r="K156" t="s">
        <v>237</v>
      </c>
      <c r="L156">
        <v>1</v>
      </c>
      <c r="M156">
        <v>3</v>
      </c>
      <c r="N156">
        <f t="shared" si="19"/>
        <v>1</v>
      </c>
      <c r="O156">
        <f t="shared" si="20"/>
        <v>0</v>
      </c>
      <c r="P156">
        <f t="shared" si="21"/>
        <v>0</v>
      </c>
      <c r="Q156">
        <f t="shared" si="22"/>
        <v>1</v>
      </c>
    </row>
    <row r="157" spans="1:17" x14ac:dyDescent="0.25">
      <c r="A157" t="s">
        <v>271</v>
      </c>
      <c r="B157" t="s">
        <v>118</v>
      </c>
      <c r="C157">
        <v>1992</v>
      </c>
      <c r="D157" t="s">
        <v>267</v>
      </c>
      <c r="E157" t="s">
        <v>238</v>
      </c>
      <c r="F157">
        <v>1</v>
      </c>
      <c r="G157" t="s">
        <v>267</v>
      </c>
      <c r="H157" t="s">
        <v>239</v>
      </c>
      <c r="I157">
        <v>1</v>
      </c>
      <c r="J157" t="s">
        <v>268</v>
      </c>
      <c r="K157" t="s">
        <v>240</v>
      </c>
      <c r="L157">
        <v>1</v>
      </c>
      <c r="M157">
        <v>3</v>
      </c>
      <c r="N157">
        <f t="shared" si="19"/>
        <v>0</v>
      </c>
      <c r="O157">
        <f t="shared" si="20"/>
        <v>0</v>
      </c>
      <c r="P157">
        <f t="shared" si="21"/>
        <v>0</v>
      </c>
      <c r="Q157">
        <f t="shared" si="22"/>
        <v>0</v>
      </c>
    </row>
    <row r="158" spans="1:17" x14ac:dyDescent="0.25">
      <c r="A158" t="s">
        <v>271</v>
      </c>
      <c r="B158" t="s">
        <v>118</v>
      </c>
      <c r="C158">
        <v>1994</v>
      </c>
      <c r="D158" t="s">
        <v>289</v>
      </c>
      <c r="E158" t="s">
        <v>241</v>
      </c>
      <c r="F158">
        <v>1</v>
      </c>
      <c r="G158" t="s">
        <v>269</v>
      </c>
      <c r="H158" t="s">
        <v>242</v>
      </c>
      <c r="I158">
        <v>1</v>
      </c>
      <c r="J158" t="s">
        <v>267</v>
      </c>
      <c r="K158" t="s">
        <v>239</v>
      </c>
      <c r="L158">
        <v>1</v>
      </c>
      <c r="M158">
        <v>3</v>
      </c>
      <c r="N158">
        <f t="shared" si="19"/>
        <v>0</v>
      </c>
      <c r="O158">
        <f t="shared" si="20"/>
        <v>0</v>
      </c>
      <c r="P158">
        <f t="shared" si="21"/>
        <v>0</v>
      </c>
      <c r="Q158">
        <f t="shared" si="22"/>
        <v>0</v>
      </c>
    </row>
    <row r="159" spans="1:17" x14ac:dyDescent="0.25">
      <c r="A159" t="s">
        <v>271</v>
      </c>
      <c r="B159" t="s">
        <v>118</v>
      </c>
      <c r="C159">
        <v>1998</v>
      </c>
      <c r="D159" t="s">
        <v>170</v>
      </c>
      <c r="E159" t="s">
        <v>219</v>
      </c>
      <c r="F159">
        <v>1</v>
      </c>
      <c r="G159" t="s">
        <v>267</v>
      </c>
      <c r="H159" t="s">
        <v>239</v>
      </c>
      <c r="I159">
        <v>1</v>
      </c>
      <c r="J159" t="s">
        <v>169</v>
      </c>
      <c r="K159" t="s">
        <v>220</v>
      </c>
      <c r="L159">
        <v>1</v>
      </c>
      <c r="M159">
        <v>3</v>
      </c>
      <c r="N159">
        <f t="shared" si="19"/>
        <v>1</v>
      </c>
      <c r="O159">
        <f t="shared" si="20"/>
        <v>0</v>
      </c>
      <c r="P159">
        <f t="shared" si="21"/>
        <v>0</v>
      </c>
      <c r="Q159">
        <f t="shared" si="22"/>
        <v>1</v>
      </c>
    </row>
    <row r="160" spans="1:17" x14ac:dyDescent="0.25">
      <c r="A160" t="s">
        <v>271</v>
      </c>
      <c r="B160" t="s">
        <v>118</v>
      </c>
      <c r="C160">
        <v>2002</v>
      </c>
      <c r="D160" t="s">
        <v>267</v>
      </c>
      <c r="E160" t="s">
        <v>223</v>
      </c>
      <c r="F160">
        <v>1</v>
      </c>
      <c r="G160" t="s">
        <v>267</v>
      </c>
      <c r="H160" t="s">
        <v>201</v>
      </c>
      <c r="I160">
        <v>1</v>
      </c>
      <c r="J160" t="s">
        <v>169</v>
      </c>
      <c r="K160" t="s">
        <v>221</v>
      </c>
      <c r="L160">
        <v>1</v>
      </c>
      <c r="M160">
        <v>3</v>
      </c>
      <c r="N160">
        <f t="shared" si="19"/>
        <v>0</v>
      </c>
      <c r="O160">
        <f t="shared" si="20"/>
        <v>0</v>
      </c>
      <c r="P160">
        <f t="shared" si="21"/>
        <v>0</v>
      </c>
      <c r="Q160">
        <f t="shared" si="22"/>
        <v>0</v>
      </c>
    </row>
    <row r="161" spans="1:17" x14ac:dyDescent="0.25">
      <c r="A161" t="s">
        <v>271</v>
      </c>
      <c r="B161" t="s">
        <v>118</v>
      </c>
      <c r="C161">
        <v>2006</v>
      </c>
      <c r="D161" t="s">
        <v>168</v>
      </c>
      <c r="E161" t="s">
        <v>222</v>
      </c>
      <c r="F161">
        <v>1</v>
      </c>
      <c r="G161" t="s">
        <v>168</v>
      </c>
      <c r="H161" t="s">
        <v>243</v>
      </c>
      <c r="I161">
        <v>1</v>
      </c>
      <c r="J161" t="s">
        <v>170</v>
      </c>
      <c r="K161" t="s">
        <v>244</v>
      </c>
      <c r="L161">
        <v>1</v>
      </c>
      <c r="M161">
        <v>3</v>
      </c>
      <c r="N161">
        <f t="shared" si="19"/>
        <v>0</v>
      </c>
      <c r="O161">
        <f t="shared" si="20"/>
        <v>0</v>
      </c>
      <c r="P161">
        <f t="shared" si="21"/>
        <v>1</v>
      </c>
      <c r="Q161">
        <f t="shared" si="22"/>
        <v>1</v>
      </c>
    </row>
    <row r="162" spans="1:17" x14ac:dyDescent="0.25">
      <c r="A162" t="s">
        <v>271</v>
      </c>
      <c r="B162" t="s">
        <v>118</v>
      </c>
      <c r="C162">
        <v>2010</v>
      </c>
      <c r="D162" t="s">
        <v>170</v>
      </c>
      <c r="E162" t="s">
        <v>244</v>
      </c>
      <c r="F162">
        <v>1</v>
      </c>
      <c r="G162" t="s">
        <v>168</v>
      </c>
      <c r="H162" t="s">
        <v>243</v>
      </c>
      <c r="I162">
        <v>1</v>
      </c>
      <c r="J162" t="s">
        <v>292</v>
      </c>
      <c r="K162" t="s">
        <v>245</v>
      </c>
      <c r="L162">
        <v>1</v>
      </c>
      <c r="M162">
        <v>3</v>
      </c>
      <c r="N162">
        <f t="shared" ref="N162" si="27">IF(D162="Nederland",1,0)</f>
        <v>1</v>
      </c>
      <c r="O162">
        <f t="shared" ref="O162" si="28">IF(G162="Nederland",1,0)</f>
        <v>0</v>
      </c>
      <c r="P162">
        <f t="shared" ref="P162" si="29">IF(J162="Nederland",1,0)</f>
        <v>0</v>
      </c>
      <c r="Q162">
        <f t="shared" ref="Q162" si="30">SUM(N162:P162)</f>
        <v>1</v>
      </c>
    </row>
    <row r="163" spans="1:17" x14ac:dyDescent="0.25">
      <c r="A163" t="s">
        <v>271</v>
      </c>
      <c r="B163" t="s">
        <v>118</v>
      </c>
      <c r="C163">
        <v>2014</v>
      </c>
      <c r="D163" t="s">
        <v>170</v>
      </c>
      <c r="E163" t="s">
        <v>332</v>
      </c>
      <c r="F163">
        <v>1</v>
      </c>
      <c r="G163" t="s">
        <v>170</v>
      </c>
      <c r="H163" t="s">
        <v>244</v>
      </c>
      <c r="I163">
        <v>1</v>
      </c>
      <c r="J163" t="s">
        <v>170</v>
      </c>
      <c r="K163" t="s">
        <v>331</v>
      </c>
      <c r="L163">
        <v>1</v>
      </c>
      <c r="M163">
        <v>3</v>
      </c>
      <c r="N163">
        <f t="shared" ref="N163" si="31">IF(D163="Nederland",1,0)</f>
        <v>1</v>
      </c>
      <c r="O163">
        <f t="shared" ref="O163" si="32">IF(G163="Nederland",1,0)</f>
        <v>1</v>
      </c>
      <c r="P163">
        <f t="shared" ref="P163" si="33">IF(J163="Nederland",1,0)</f>
        <v>1</v>
      </c>
      <c r="Q163">
        <f t="shared" ref="Q163" si="34">SUM(N163:P163)</f>
        <v>3</v>
      </c>
    </row>
    <row r="164" spans="1:17" x14ac:dyDescent="0.25">
      <c r="A164" t="s">
        <v>271</v>
      </c>
      <c r="B164" t="s">
        <v>262</v>
      </c>
      <c r="C164">
        <v>1960</v>
      </c>
      <c r="D164" t="s">
        <v>285</v>
      </c>
      <c r="E164" t="s">
        <v>175</v>
      </c>
      <c r="F164">
        <v>1</v>
      </c>
      <c r="G164" t="s">
        <v>285</v>
      </c>
      <c r="H164" t="s">
        <v>246</v>
      </c>
      <c r="I164">
        <v>1</v>
      </c>
      <c r="J164" t="s">
        <v>283</v>
      </c>
      <c r="K164" t="s">
        <v>247</v>
      </c>
      <c r="L164">
        <v>1</v>
      </c>
      <c r="M164">
        <v>3</v>
      </c>
      <c r="N164">
        <f t="shared" si="19"/>
        <v>0</v>
      </c>
      <c r="O164">
        <f t="shared" si="20"/>
        <v>0</v>
      </c>
      <c r="P164">
        <f t="shared" si="21"/>
        <v>0</v>
      </c>
      <c r="Q164">
        <f t="shared" si="22"/>
        <v>0</v>
      </c>
    </row>
    <row r="165" spans="1:17" x14ac:dyDescent="0.25">
      <c r="A165" t="s">
        <v>271</v>
      </c>
      <c r="B165" t="s">
        <v>262</v>
      </c>
      <c r="C165">
        <v>1964</v>
      </c>
      <c r="D165" t="s">
        <v>285</v>
      </c>
      <c r="E165" t="s">
        <v>175</v>
      </c>
      <c r="F165">
        <v>1</v>
      </c>
      <c r="G165" t="s">
        <v>293</v>
      </c>
      <c r="H165" t="s">
        <v>248</v>
      </c>
      <c r="I165">
        <v>1</v>
      </c>
      <c r="L165">
        <v>0</v>
      </c>
      <c r="M165">
        <v>2</v>
      </c>
      <c r="N165">
        <f t="shared" si="19"/>
        <v>0</v>
      </c>
      <c r="O165">
        <f t="shared" si="20"/>
        <v>0</v>
      </c>
      <c r="P165">
        <f t="shared" si="21"/>
        <v>0</v>
      </c>
      <c r="Q165">
        <f t="shared" si="22"/>
        <v>0</v>
      </c>
    </row>
    <row r="166" spans="1:17" x14ac:dyDescent="0.25">
      <c r="A166" t="s">
        <v>271</v>
      </c>
      <c r="B166" t="s">
        <v>262</v>
      </c>
      <c r="C166">
        <v>1964</v>
      </c>
      <c r="F166">
        <v>1</v>
      </c>
      <c r="G166" t="s">
        <v>285</v>
      </c>
      <c r="H166" t="s">
        <v>246</v>
      </c>
      <c r="I166">
        <v>1</v>
      </c>
      <c r="L166">
        <v>0</v>
      </c>
      <c r="M166">
        <v>1</v>
      </c>
      <c r="N166">
        <f t="shared" si="19"/>
        <v>0</v>
      </c>
      <c r="O166">
        <f t="shared" si="20"/>
        <v>0</v>
      </c>
      <c r="P166">
        <f t="shared" si="21"/>
        <v>0</v>
      </c>
      <c r="Q166">
        <f t="shared" si="22"/>
        <v>0</v>
      </c>
    </row>
    <row r="167" spans="1:17" x14ac:dyDescent="0.25">
      <c r="A167" t="s">
        <v>271</v>
      </c>
      <c r="B167" t="s">
        <v>262</v>
      </c>
      <c r="C167">
        <v>1968</v>
      </c>
      <c r="D167" t="s">
        <v>170</v>
      </c>
      <c r="E167" t="s">
        <v>249</v>
      </c>
      <c r="F167">
        <v>1</v>
      </c>
      <c r="G167" t="s">
        <v>283</v>
      </c>
      <c r="H167" t="s">
        <v>210</v>
      </c>
      <c r="I167">
        <v>1</v>
      </c>
      <c r="J167" t="s">
        <v>170</v>
      </c>
      <c r="K167" t="s">
        <v>230</v>
      </c>
      <c r="L167">
        <v>1</v>
      </c>
      <c r="M167">
        <v>3</v>
      </c>
      <c r="N167">
        <f t="shared" si="19"/>
        <v>1</v>
      </c>
      <c r="O167">
        <f t="shared" si="20"/>
        <v>0</v>
      </c>
      <c r="P167">
        <f t="shared" si="21"/>
        <v>1</v>
      </c>
      <c r="Q167">
        <f t="shared" si="22"/>
        <v>2</v>
      </c>
    </row>
    <row r="168" spans="1:17" x14ac:dyDescent="0.25">
      <c r="A168" t="s">
        <v>271</v>
      </c>
      <c r="B168" t="s">
        <v>262</v>
      </c>
      <c r="C168">
        <v>1972</v>
      </c>
      <c r="D168" t="s">
        <v>170</v>
      </c>
      <c r="E168" t="s">
        <v>231</v>
      </c>
      <c r="F168">
        <v>1</v>
      </c>
      <c r="G168" t="s">
        <v>169</v>
      </c>
      <c r="H168" t="s">
        <v>180</v>
      </c>
      <c r="I168">
        <v>1</v>
      </c>
      <c r="J168" t="s">
        <v>170</v>
      </c>
      <c r="K168" t="s">
        <v>213</v>
      </c>
      <c r="L168">
        <v>1</v>
      </c>
      <c r="M168">
        <v>3</v>
      </c>
      <c r="N168">
        <f t="shared" si="19"/>
        <v>1</v>
      </c>
      <c r="O168">
        <f t="shared" si="20"/>
        <v>0</v>
      </c>
      <c r="P168">
        <f t="shared" si="21"/>
        <v>1</v>
      </c>
      <c r="Q168">
        <f t="shared" si="22"/>
        <v>2</v>
      </c>
    </row>
    <row r="169" spans="1:17" x14ac:dyDescent="0.25">
      <c r="A169" t="s">
        <v>271</v>
      </c>
      <c r="B169" t="s">
        <v>262</v>
      </c>
      <c r="C169">
        <v>1976</v>
      </c>
      <c r="D169" t="s">
        <v>285</v>
      </c>
      <c r="E169" t="s">
        <v>186</v>
      </c>
      <c r="F169">
        <v>1</v>
      </c>
      <c r="G169" t="s">
        <v>287</v>
      </c>
      <c r="H169" t="s">
        <v>250</v>
      </c>
      <c r="I169">
        <v>1</v>
      </c>
      <c r="J169" t="s">
        <v>284</v>
      </c>
      <c r="K169" t="s">
        <v>251</v>
      </c>
      <c r="L169">
        <v>1</v>
      </c>
      <c r="M169">
        <v>3</v>
      </c>
      <c r="N169">
        <f t="shared" si="19"/>
        <v>0</v>
      </c>
      <c r="O169">
        <f t="shared" si="20"/>
        <v>0</v>
      </c>
      <c r="P169">
        <f t="shared" si="21"/>
        <v>0</v>
      </c>
      <c r="Q169">
        <f t="shared" si="22"/>
        <v>0</v>
      </c>
    </row>
    <row r="170" spans="1:17" x14ac:dyDescent="0.25">
      <c r="A170" t="s">
        <v>271</v>
      </c>
      <c r="B170" t="s">
        <v>262</v>
      </c>
      <c r="C170">
        <v>1980</v>
      </c>
      <c r="D170" t="s">
        <v>284</v>
      </c>
      <c r="E170" t="s">
        <v>252</v>
      </c>
      <c r="F170">
        <v>1</v>
      </c>
      <c r="G170" t="s">
        <v>287</v>
      </c>
      <c r="H170" t="s">
        <v>235</v>
      </c>
      <c r="I170">
        <v>1</v>
      </c>
      <c r="J170" t="s">
        <v>169</v>
      </c>
      <c r="K170" t="s">
        <v>253</v>
      </c>
      <c r="L170">
        <v>1</v>
      </c>
      <c r="M170">
        <v>3</v>
      </c>
      <c r="N170">
        <f t="shared" si="19"/>
        <v>0</v>
      </c>
      <c r="O170">
        <f t="shared" si="20"/>
        <v>0</v>
      </c>
      <c r="P170">
        <f t="shared" si="21"/>
        <v>0</v>
      </c>
      <c r="Q170">
        <f t="shared" si="22"/>
        <v>0</v>
      </c>
    </row>
    <row r="171" spans="1:17" x14ac:dyDescent="0.25">
      <c r="A171" t="s">
        <v>271</v>
      </c>
      <c r="B171" t="s">
        <v>262</v>
      </c>
      <c r="C171">
        <v>1984</v>
      </c>
      <c r="D171" t="s">
        <v>287</v>
      </c>
      <c r="E171" t="s">
        <v>216</v>
      </c>
      <c r="F171">
        <v>1</v>
      </c>
      <c r="G171" t="s">
        <v>287</v>
      </c>
      <c r="H171" t="s">
        <v>187</v>
      </c>
      <c r="I171">
        <v>1</v>
      </c>
      <c r="J171" t="s">
        <v>287</v>
      </c>
      <c r="K171" t="s">
        <v>254</v>
      </c>
      <c r="L171">
        <v>1</v>
      </c>
      <c r="M171">
        <v>3</v>
      </c>
      <c r="N171">
        <f t="shared" si="19"/>
        <v>0</v>
      </c>
      <c r="O171">
        <f t="shared" si="20"/>
        <v>0</v>
      </c>
      <c r="P171">
        <f t="shared" si="21"/>
        <v>0</v>
      </c>
      <c r="Q171">
        <f t="shared" si="22"/>
        <v>0</v>
      </c>
    </row>
    <row r="172" spans="1:17" x14ac:dyDescent="0.25">
      <c r="A172" t="s">
        <v>271</v>
      </c>
      <c r="B172" t="s">
        <v>262</v>
      </c>
      <c r="C172">
        <v>1988</v>
      </c>
      <c r="D172" t="s">
        <v>170</v>
      </c>
      <c r="E172" t="s">
        <v>236</v>
      </c>
      <c r="F172">
        <v>1</v>
      </c>
      <c r="G172" t="s">
        <v>287</v>
      </c>
      <c r="H172" t="s">
        <v>237</v>
      </c>
      <c r="I172">
        <v>1</v>
      </c>
      <c r="J172" t="s">
        <v>287</v>
      </c>
      <c r="K172" t="s">
        <v>255</v>
      </c>
      <c r="L172">
        <v>1</v>
      </c>
      <c r="M172">
        <v>3</v>
      </c>
      <c r="N172">
        <f t="shared" si="19"/>
        <v>1</v>
      </c>
      <c r="O172">
        <f t="shared" si="20"/>
        <v>0</v>
      </c>
      <c r="P172">
        <f t="shared" si="21"/>
        <v>0</v>
      </c>
      <c r="Q172">
        <f t="shared" si="22"/>
        <v>1</v>
      </c>
    </row>
    <row r="173" spans="1:17" x14ac:dyDescent="0.25">
      <c r="A173" t="s">
        <v>271</v>
      </c>
      <c r="B173" t="s">
        <v>262</v>
      </c>
      <c r="C173">
        <v>1992</v>
      </c>
      <c r="D173" t="s">
        <v>267</v>
      </c>
      <c r="E173" t="s">
        <v>239</v>
      </c>
      <c r="F173">
        <v>1</v>
      </c>
      <c r="G173" t="s">
        <v>267</v>
      </c>
      <c r="H173" t="s">
        <v>256</v>
      </c>
      <c r="I173">
        <v>1</v>
      </c>
      <c r="J173" t="s">
        <v>289</v>
      </c>
      <c r="K173" t="s">
        <v>241</v>
      </c>
      <c r="L173">
        <v>1</v>
      </c>
      <c r="M173">
        <v>3</v>
      </c>
      <c r="N173">
        <f t="shared" si="19"/>
        <v>0</v>
      </c>
      <c r="O173">
        <f t="shared" si="20"/>
        <v>0</v>
      </c>
      <c r="P173">
        <f t="shared" si="21"/>
        <v>0</v>
      </c>
      <c r="Q173">
        <f t="shared" si="22"/>
        <v>0</v>
      </c>
    </row>
    <row r="174" spans="1:17" x14ac:dyDescent="0.25">
      <c r="A174" t="s">
        <v>271</v>
      </c>
      <c r="B174" t="s">
        <v>262</v>
      </c>
      <c r="C174">
        <v>1994</v>
      </c>
      <c r="D174" t="s">
        <v>269</v>
      </c>
      <c r="E174" t="s">
        <v>257</v>
      </c>
      <c r="F174">
        <v>1</v>
      </c>
      <c r="G174" t="s">
        <v>289</v>
      </c>
      <c r="H174" t="s">
        <v>241</v>
      </c>
      <c r="I174">
        <v>1</v>
      </c>
      <c r="J174" t="s">
        <v>267</v>
      </c>
      <c r="K174" t="s">
        <v>258</v>
      </c>
      <c r="L174">
        <v>1</v>
      </c>
      <c r="M174">
        <v>3</v>
      </c>
      <c r="N174">
        <f t="shared" si="19"/>
        <v>0</v>
      </c>
      <c r="O174">
        <f t="shared" si="20"/>
        <v>0</v>
      </c>
      <c r="P174">
        <f t="shared" si="21"/>
        <v>0</v>
      </c>
      <c r="Q174">
        <f t="shared" si="22"/>
        <v>0</v>
      </c>
    </row>
    <row r="175" spans="1:17" x14ac:dyDescent="0.25">
      <c r="A175" t="s">
        <v>271</v>
      </c>
      <c r="B175" t="s">
        <v>262</v>
      </c>
      <c r="C175">
        <v>1998</v>
      </c>
      <c r="D175" t="s">
        <v>267</v>
      </c>
      <c r="E175" t="s">
        <v>239</v>
      </c>
      <c r="F175">
        <v>1</v>
      </c>
      <c r="G175" t="s">
        <v>267</v>
      </c>
      <c r="H175" t="s">
        <v>258</v>
      </c>
      <c r="I175">
        <v>1</v>
      </c>
      <c r="J175" t="s">
        <v>267</v>
      </c>
      <c r="K175" t="s">
        <v>223</v>
      </c>
      <c r="L175">
        <v>1</v>
      </c>
      <c r="M175">
        <v>3</v>
      </c>
      <c r="N175">
        <f t="shared" si="19"/>
        <v>0</v>
      </c>
      <c r="O175">
        <f t="shared" si="20"/>
        <v>0</v>
      </c>
      <c r="P175">
        <f t="shared" si="21"/>
        <v>0</v>
      </c>
      <c r="Q175">
        <f t="shared" si="22"/>
        <v>0</v>
      </c>
    </row>
    <row r="176" spans="1:17" x14ac:dyDescent="0.25">
      <c r="A176" t="s">
        <v>271</v>
      </c>
      <c r="B176" t="s">
        <v>262</v>
      </c>
      <c r="C176">
        <v>2002</v>
      </c>
      <c r="D176" t="s">
        <v>267</v>
      </c>
      <c r="E176" t="s">
        <v>258</v>
      </c>
      <c r="F176">
        <v>1</v>
      </c>
      <c r="G176" t="s">
        <v>170</v>
      </c>
      <c r="H176" t="s">
        <v>259</v>
      </c>
      <c r="I176">
        <v>1</v>
      </c>
      <c r="J176" t="s">
        <v>168</v>
      </c>
      <c r="K176" t="s">
        <v>222</v>
      </c>
      <c r="L176">
        <v>1</v>
      </c>
      <c r="M176">
        <v>3</v>
      </c>
      <c r="N176">
        <f t="shared" si="19"/>
        <v>0</v>
      </c>
      <c r="O176">
        <f t="shared" si="20"/>
        <v>1</v>
      </c>
      <c r="P176">
        <f t="shared" si="21"/>
        <v>0</v>
      </c>
      <c r="Q176">
        <f t="shared" si="22"/>
        <v>1</v>
      </c>
    </row>
    <row r="177" spans="1:17" x14ac:dyDescent="0.25">
      <c r="A177" t="s">
        <v>271</v>
      </c>
      <c r="B177" t="s">
        <v>262</v>
      </c>
      <c r="C177">
        <v>2006</v>
      </c>
      <c r="D177" t="s">
        <v>170</v>
      </c>
      <c r="E177" t="s">
        <v>244</v>
      </c>
      <c r="F177">
        <v>1</v>
      </c>
      <c r="G177" t="s">
        <v>170</v>
      </c>
      <c r="H177" t="s">
        <v>259</v>
      </c>
      <c r="I177">
        <v>1</v>
      </c>
      <c r="J177" t="s">
        <v>168</v>
      </c>
      <c r="K177" t="s">
        <v>222</v>
      </c>
      <c r="L177">
        <v>1</v>
      </c>
      <c r="M177">
        <v>3</v>
      </c>
      <c r="N177">
        <f t="shared" si="19"/>
        <v>1</v>
      </c>
      <c r="O177">
        <f t="shared" si="20"/>
        <v>1</v>
      </c>
      <c r="P177">
        <f t="shared" si="21"/>
        <v>0</v>
      </c>
      <c r="Q177">
        <f t="shared" si="22"/>
        <v>2</v>
      </c>
    </row>
    <row r="178" spans="1:17" x14ac:dyDescent="0.25">
      <c r="A178" t="s">
        <v>271</v>
      </c>
      <c r="B178" t="s">
        <v>262</v>
      </c>
      <c r="C178">
        <v>2010</v>
      </c>
      <c r="D178" t="s">
        <v>292</v>
      </c>
      <c r="E178" t="s">
        <v>245</v>
      </c>
      <c r="F178">
        <v>1</v>
      </c>
      <c r="G178" t="s">
        <v>267</v>
      </c>
      <c r="H178" t="s">
        <v>260</v>
      </c>
      <c r="I178">
        <v>1</v>
      </c>
      <c r="J178" t="s">
        <v>168</v>
      </c>
      <c r="K178" t="s">
        <v>243</v>
      </c>
      <c r="L178">
        <v>1</v>
      </c>
      <c r="M178">
        <v>3</v>
      </c>
      <c r="N178">
        <f t="shared" si="19"/>
        <v>0</v>
      </c>
      <c r="O178">
        <f t="shared" si="20"/>
        <v>0</v>
      </c>
      <c r="P178">
        <f t="shared" si="21"/>
        <v>0</v>
      </c>
      <c r="Q178">
        <f t="shared" si="22"/>
        <v>0</v>
      </c>
    </row>
    <row r="179" spans="1:17" x14ac:dyDescent="0.25">
      <c r="A179" t="s">
        <v>271</v>
      </c>
      <c r="B179" t="s">
        <v>262</v>
      </c>
      <c r="C179">
        <v>2014</v>
      </c>
      <c r="D179" t="s">
        <v>170</v>
      </c>
      <c r="E179" t="s">
        <v>244</v>
      </c>
      <c r="F179">
        <v>1</v>
      </c>
      <c r="G179" t="s">
        <v>292</v>
      </c>
      <c r="H179" t="s">
        <v>245</v>
      </c>
      <c r="I179">
        <v>1</v>
      </c>
      <c r="J179" t="s">
        <v>269</v>
      </c>
      <c r="K179" t="s">
        <v>261</v>
      </c>
      <c r="L179">
        <v>1</v>
      </c>
      <c r="M179">
        <v>3</v>
      </c>
      <c r="N179">
        <f t="shared" si="19"/>
        <v>1</v>
      </c>
      <c r="O179">
        <f t="shared" si="20"/>
        <v>0</v>
      </c>
      <c r="P179">
        <f t="shared" si="21"/>
        <v>0</v>
      </c>
      <c r="Q179">
        <f t="shared" si="22"/>
        <v>1</v>
      </c>
    </row>
    <row r="180" spans="1:17" x14ac:dyDescent="0.25">
      <c r="A180" t="s">
        <v>271</v>
      </c>
      <c r="B180" t="s">
        <v>153</v>
      </c>
      <c r="C180">
        <v>1988</v>
      </c>
      <c r="D180" t="s">
        <v>170</v>
      </c>
      <c r="E180" t="s">
        <v>236</v>
      </c>
      <c r="F180">
        <v>1</v>
      </c>
      <c r="G180" t="s">
        <v>287</v>
      </c>
      <c r="H180" t="s">
        <v>237</v>
      </c>
      <c r="I180">
        <v>1</v>
      </c>
      <c r="J180" t="s">
        <v>287</v>
      </c>
      <c r="K180" t="s">
        <v>255</v>
      </c>
      <c r="L180">
        <v>1</v>
      </c>
      <c r="M180">
        <v>3</v>
      </c>
      <c r="N180">
        <f t="shared" si="19"/>
        <v>1</v>
      </c>
      <c r="O180">
        <f t="shared" si="20"/>
        <v>0</v>
      </c>
      <c r="P180">
        <f t="shared" si="21"/>
        <v>0</v>
      </c>
      <c r="Q180">
        <f t="shared" si="22"/>
        <v>1</v>
      </c>
    </row>
    <row r="181" spans="1:17" x14ac:dyDescent="0.25">
      <c r="A181" t="s">
        <v>271</v>
      </c>
      <c r="B181" t="s">
        <v>153</v>
      </c>
      <c r="C181">
        <v>1992</v>
      </c>
      <c r="D181" t="s">
        <v>267</v>
      </c>
      <c r="E181" t="s">
        <v>239</v>
      </c>
      <c r="F181">
        <v>1</v>
      </c>
      <c r="G181" t="s">
        <v>267</v>
      </c>
      <c r="H181" t="s">
        <v>256</v>
      </c>
      <c r="I181">
        <v>1</v>
      </c>
      <c r="J181" t="s">
        <v>267</v>
      </c>
      <c r="K181" t="s">
        <v>258</v>
      </c>
      <c r="L181">
        <v>1</v>
      </c>
      <c r="M181">
        <v>3</v>
      </c>
      <c r="N181">
        <f t="shared" si="19"/>
        <v>0</v>
      </c>
      <c r="O181">
        <f t="shared" si="20"/>
        <v>0</v>
      </c>
      <c r="P181">
        <f t="shared" si="21"/>
        <v>0</v>
      </c>
      <c r="Q181">
        <f t="shared" si="22"/>
        <v>0</v>
      </c>
    </row>
    <row r="182" spans="1:17" x14ac:dyDescent="0.25">
      <c r="A182" t="s">
        <v>271</v>
      </c>
      <c r="B182" t="s">
        <v>153</v>
      </c>
      <c r="C182">
        <v>1994</v>
      </c>
      <c r="D182" t="s">
        <v>267</v>
      </c>
      <c r="E182" t="s">
        <v>258</v>
      </c>
      <c r="F182">
        <v>1</v>
      </c>
      <c r="G182" t="s">
        <v>267</v>
      </c>
      <c r="H182" t="s">
        <v>239</v>
      </c>
      <c r="I182">
        <v>1</v>
      </c>
      <c r="J182" t="s">
        <v>268</v>
      </c>
      <c r="K182" t="s">
        <v>263</v>
      </c>
      <c r="L182">
        <v>1</v>
      </c>
      <c r="M182">
        <v>3</v>
      </c>
      <c r="N182">
        <f t="shared" si="19"/>
        <v>0</v>
      </c>
      <c r="O182">
        <f t="shared" si="20"/>
        <v>0</v>
      </c>
      <c r="P182">
        <f t="shared" si="21"/>
        <v>0</v>
      </c>
      <c r="Q182">
        <f t="shared" si="22"/>
        <v>0</v>
      </c>
    </row>
    <row r="183" spans="1:17" x14ac:dyDescent="0.25">
      <c r="A183" t="s">
        <v>271</v>
      </c>
      <c r="B183" t="s">
        <v>153</v>
      </c>
      <c r="C183">
        <v>1998</v>
      </c>
      <c r="D183" t="s">
        <v>267</v>
      </c>
      <c r="E183" t="s">
        <v>258</v>
      </c>
      <c r="F183">
        <v>1</v>
      </c>
      <c r="G183" t="s">
        <v>267</v>
      </c>
      <c r="H183" t="s">
        <v>239</v>
      </c>
      <c r="I183">
        <v>1</v>
      </c>
      <c r="J183" t="s">
        <v>294</v>
      </c>
      <c r="K183" t="s">
        <v>264</v>
      </c>
      <c r="L183">
        <v>1</v>
      </c>
      <c r="M183">
        <v>3</v>
      </c>
      <c r="N183">
        <f t="shared" si="19"/>
        <v>0</v>
      </c>
      <c r="O183">
        <f t="shared" si="20"/>
        <v>0</v>
      </c>
      <c r="P183">
        <f t="shared" si="21"/>
        <v>0</v>
      </c>
      <c r="Q183">
        <f t="shared" si="22"/>
        <v>0</v>
      </c>
    </row>
    <row r="184" spans="1:17" x14ac:dyDescent="0.25">
      <c r="A184" t="s">
        <v>271</v>
      </c>
      <c r="B184" t="s">
        <v>153</v>
      </c>
      <c r="C184">
        <v>2002</v>
      </c>
      <c r="D184" t="s">
        <v>267</v>
      </c>
      <c r="E184" t="s">
        <v>258</v>
      </c>
      <c r="F184">
        <v>1</v>
      </c>
      <c r="G184" t="s">
        <v>170</v>
      </c>
      <c r="H184" t="s">
        <v>265</v>
      </c>
      <c r="I184">
        <v>1</v>
      </c>
      <c r="J184" t="s">
        <v>168</v>
      </c>
      <c r="K184" t="s">
        <v>266</v>
      </c>
      <c r="L184">
        <v>1</v>
      </c>
      <c r="M184">
        <v>3</v>
      </c>
      <c r="N184">
        <f t="shared" si="19"/>
        <v>0</v>
      </c>
      <c r="O184">
        <f t="shared" si="20"/>
        <v>1</v>
      </c>
      <c r="P184">
        <f t="shared" si="21"/>
        <v>0</v>
      </c>
      <c r="Q184">
        <f t="shared" si="22"/>
        <v>1</v>
      </c>
    </row>
    <row r="185" spans="1:17" x14ac:dyDescent="0.25">
      <c r="A185" t="s">
        <v>271</v>
      </c>
      <c r="B185" t="s">
        <v>153</v>
      </c>
      <c r="C185">
        <v>2006</v>
      </c>
      <c r="D185" t="s">
        <v>168</v>
      </c>
      <c r="E185" t="s">
        <v>266</v>
      </c>
      <c r="F185">
        <v>1</v>
      </c>
      <c r="G185" t="s">
        <v>267</v>
      </c>
      <c r="H185" t="s">
        <v>258</v>
      </c>
      <c r="I185">
        <v>1</v>
      </c>
      <c r="J185" t="s">
        <v>168</v>
      </c>
      <c r="K185" t="s">
        <v>222</v>
      </c>
      <c r="L185">
        <v>1</v>
      </c>
      <c r="M185">
        <v>3</v>
      </c>
      <c r="N185">
        <f t="shared" si="19"/>
        <v>0</v>
      </c>
      <c r="O185">
        <f t="shared" si="20"/>
        <v>0</v>
      </c>
      <c r="P185">
        <f t="shared" si="21"/>
        <v>0</v>
      </c>
      <c r="Q185">
        <f t="shared" si="22"/>
        <v>0</v>
      </c>
    </row>
    <row r="186" spans="1:17" x14ac:dyDescent="0.25">
      <c r="A186" t="s">
        <v>271</v>
      </c>
      <c r="B186" t="s">
        <v>153</v>
      </c>
      <c r="C186">
        <v>2010</v>
      </c>
      <c r="D186" t="s">
        <v>292</v>
      </c>
      <c r="E186" t="s">
        <v>245</v>
      </c>
      <c r="F186">
        <v>1</v>
      </c>
      <c r="G186" t="s">
        <v>267</v>
      </c>
      <c r="H186" t="s">
        <v>260</v>
      </c>
      <c r="I186">
        <v>1</v>
      </c>
      <c r="J186" t="s">
        <v>168</v>
      </c>
      <c r="K186" t="s">
        <v>266</v>
      </c>
      <c r="L186">
        <v>1</v>
      </c>
      <c r="M186">
        <v>3</v>
      </c>
      <c r="N186">
        <f t="shared" si="19"/>
        <v>0</v>
      </c>
      <c r="O186">
        <f t="shared" si="20"/>
        <v>0</v>
      </c>
      <c r="P186">
        <f t="shared" si="21"/>
        <v>0</v>
      </c>
      <c r="Q186">
        <f t="shared" si="22"/>
        <v>0</v>
      </c>
    </row>
    <row r="187" spans="1:17" x14ac:dyDescent="0.25">
      <c r="A187" t="s">
        <v>271</v>
      </c>
      <c r="B187" t="s">
        <v>153</v>
      </c>
      <c r="C187">
        <v>2014</v>
      </c>
      <c r="D187" t="s">
        <v>292</v>
      </c>
      <c r="E187" t="s">
        <v>245</v>
      </c>
      <c r="F187">
        <v>1</v>
      </c>
      <c r="G187" t="s">
        <v>170</v>
      </c>
      <c r="H187" t="s">
        <v>244</v>
      </c>
      <c r="I187">
        <v>1</v>
      </c>
      <c r="J187" t="s">
        <v>170</v>
      </c>
      <c r="K187" t="s">
        <v>333</v>
      </c>
      <c r="L187">
        <v>1</v>
      </c>
      <c r="M187">
        <v>3</v>
      </c>
      <c r="N187">
        <f t="shared" ref="N187" si="35">IF(D187="Nederland",1,0)</f>
        <v>0</v>
      </c>
      <c r="O187">
        <f t="shared" ref="O187" si="36">IF(G187="Nederland",1,0)</f>
        <v>1</v>
      </c>
      <c r="P187">
        <f t="shared" ref="P187" si="37">IF(J187="Nederland",1,0)</f>
        <v>1</v>
      </c>
      <c r="Q187">
        <f t="shared" ref="Q187" si="38">SUM(N187:P187)</f>
        <v>2</v>
      </c>
    </row>
    <row r="188" spans="1:17" x14ac:dyDescent="0.25">
      <c r="A188" t="s">
        <v>271</v>
      </c>
      <c r="B188" t="s">
        <v>171</v>
      </c>
      <c r="C188">
        <v>2006</v>
      </c>
      <c r="D188" t="s">
        <v>267</v>
      </c>
      <c r="E188" t="s">
        <v>267</v>
      </c>
      <c r="F188">
        <v>1</v>
      </c>
      <c r="G188" t="s">
        <v>168</v>
      </c>
      <c r="H188" t="s">
        <v>168</v>
      </c>
      <c r="I188">
        <v>1</v>
      </c>
      <c r="J188" t="s">
        <v>269</v>
      </c>
      <c r="K188" t="s">
        <v>269</v>
      </c>
      <c r="L188">
        <v>1</v>
      </c>
      <c r="M188">
        <v>3</v>
      </c>
      <c r="N188">
        <f t="shared" si="19"/>
        <v>0</v>
      </c>
      <c r="O188">
        <f t="shared" si="20"/>
        <v>0</v>
      </c>
      <c r="P188">
        <f t="shared" si="21"/>
        <v>0</v>
      </c>
      <c r="Q188">
        <f t="shared" si="22"/>
        <v>0</v>
      </c>
    </row>
    <row r="189" spans="1:17" x14ac:dyDescent="0.25">
      <c r="A189" t="s">
        <v>271</v>
      </c>
      <c r="B189" t="s">
        <v>171</v>
      </c>
      <c r="C189">
        <v>2010</v>
      </c>
      <c r="D189" t="s">
        <v>267</v>
      </c>
      <c r="E189" t="s">
        <v>267</v>
      </c>
      <c r="F189">
        <v>1</v>
      </c>
      <c r="G189" t="s">
        <v>268</v>
      </c>
      <c r="H189" t="s">
        <v>268</v>
      </c>
      <c r="I189">
        <v>1</v>
      </c>
      <c r="J189" t="s">
        <v>270</v>
      </c>
      <c r="K189" t="s">
        <v>270</v>
      </c>
      <c r="L189">
        <v>1</v>
      </c>
      <c r="M189">
        <v>3</v>
      </c>
      <c r="N189">
        <f t="shared" si="19"/>
        <v>0</v>
      </c>
      <c r="O189">
        <f t="shared" si="20"/>
        <v>0</v>
      </c>
      <c r="P189">
        <f t="shared" si="21"/>
        <v>0</v>
      </c>
      <c r="Q189">
        <f t="shared" si="22"/>
        <v>0</v>
      </c>
    </row>
    <row r="190" spans="1:17" x14ac:dyDescent="0.25">
      <c r="A190" t="s">
        <v>271</v>
      </c>
      <c r="B190" t="s">
        <v>171</v>
      </c>
      <c r="C190">
        <v>2014</v>
      </c>
      <c r="D190" t="s">
        <v>170</v>
      </c>
      <c r="E190" t="s">
        <v>170</v>
      </c>
      <c r="F190">
        <v>1</v>
      </c>
      <c r="G190" t="s">
        <v>270</v>
      </c>
      <c r="H190" t="s">
        <v>270</v>
      </c>
      <c r="I190">
        <v>1</v>
      </c>
      <c r="J190" t="s">
        <v>269</v>
      </c>
      <c r="K190" t="s">
        <v>269</v>
      </c>
      <c r="L190">
        <v>1</v>
      </c>
      <c r="M190">
        <v>3</v>
      </c>
      <c r="N190">
        <f t="shared" si="19"/>
        <v>1</v>
      </c>
      <c r="O190">
        <f t="shared" si="20"/>
        <v>0</v>
      </c>
      <c r="P190">
        <f t="shared" si="21"/>
        <v>0</v>
      </c>
      <c r="Q190">
        <f t="shared" si="22"/>
        <v>1</v>
      </c>
    </row>
  </sheetData>
  <autoFilter ref="A1:K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draaitabel</vt:lpstr>
      <vt:lpstr>nederland m.a.</vt:lpstr>
      <vt:lpstr>medaillespiegel</vt:lpstr>
      <vt:lpstr>nederland-plakken</vt:lpstr>
      <vt:lpstr>data</vt:lpstr>
    </vt:vector>
  </TitlesOfParts>
  <Company>VWE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 Verweij</dc:creator>
  <cp:lastModifiedBy>Jasper Verweij</cp:lastModifiedBy>
  <dcterms:created xsi:type="dcterms:W3CDTF">2014-02-10T18:03:20Z</dcterms:created>
  <dcterms:modified xsi:type="dcterms:W3CDTF">2014-02-22T18:35:59Z</dcterms:modified>
</cp:coreProperties>
</file>